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460" activeTab="0"/>
  </bookViews>
  <sheets>
    <sheet name="doc1" sheetId="1" r:id="rId1"/>
    <sheet name="Arkusz1" sheetId="2" r:id="rId2"/>
  </sheets>
  <definedNames>
    <definedName name="_xlnm.Print_Area" localSheetId="0">'doc1'!$B$1:$J$156</definedName>
  </definedNames>
  <calcPr fullCalcOnLoad="1"/>
</workbook>
</file>

<file path=xl/sharedStrings.xml><?xml version="1.0" encoding="utf-8"?>
<sst xmlns="http://schemas.openxmlformats.org/spreadsheetml/2006/main" count="306" uniqueCount="210">
  <si>
    <t>Dział</t>
  </si>
  <si>
    <t>Rozdział</t>
  </si>
  <si>
    <t>Treść</t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</si>
  <si>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</si>
  <si>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</si>
  <si>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</si>
  <si>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</si>
  <si>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</si>
  <si>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</si>
  <si>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</si>
  <si>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</si>
  <si>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2010</t>
  </si>
  <si>
    <t>Dotacje celowe otrzymane z budżetu państwa na realizację zadań bieżących z zakresu administracji rządowej oraz innych zadań zleconych gminie (związkom gmin) ustawami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</si>
  <si>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</si>
  <si>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</si>
  <si>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</si>
  <si>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</si>
  <si>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</si>
  <si>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</si>
  <si>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</si>
  <si>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</si>
  <si>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</si>
  <si>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</si>
  <si>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</si>
  <si>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</si>
  <si>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0840</t>
  </si>
  <si>
    <t xml:space="preserve">Wpływy ze sprzedaży wyrobów </t>
  </si>
  <si>
    <t>0920</t>
  </si>
  <si>
    <t>Pozostałe odsetki</t>
  </si>
  <si>
    <t>0970</t>
  </si>
  <si>
    <t>Wpływy z różnych dochodów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</si>
  <si>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</si>
  <si>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</si>
  <si>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</si>
  <si>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</si>
  <si>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</si>
  <si>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</si>
  <si>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</si>
  <si>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75075</t>
  </si>
  <si>
    <t>Promocja jednostek samorządu terytorialnego</t>
  </si>
  <si>
    <t>0960</t>
  </si>
  <si>
    <t>Otrzymane spadki, zapisy i darowizny w postaci pieniężnej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</si>
  <si>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</si>
  <si>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</si>
  <si>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</si>
  <si>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</si>
  <si>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</si>
  <si>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</si>
  <si>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</si>
  <si>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</si>
  <si>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</si>
  <si>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</si>
  <si>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</si>
  <si>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</si>
  <si>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</si>
  <si>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</si>
  <si>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</si>
  <si>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</si>
  <si>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</si>
  <si>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</si>
  <si>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</si>
  <si>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</si>
  <si>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</si>
  <si>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</si>
  <si>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</si>
  <si>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</si>
  <si>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</si>
  <si>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</si>
  <si>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</si>
  <si>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</si>
  <si>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</si>
  <si>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</si>
  <si>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</si>
  <si>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</si>
  <si>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</si>
  <si>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</si>
  <si>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</si>
  <si>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</si>
  <si>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</si>
  <si>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</si>
  <si>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</si>
  <si>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</si>
  <si>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</si>
  <si>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</si>
  <si>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</si>
  <si>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</si>
  <si>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</si>
  <si>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</si>
  <si>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</si>
  <si>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</si>
  <si>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</si>
  <si>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</si>
  <si>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</si>
  <si>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</si>
  <si>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</si>
  <si>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</si>
  <si>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</si>
  <si>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</si>
  <si>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</si>
  <si>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</si>
  <si>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</si>
  <si>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</si>
  <si>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</si>
  <si>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</si>
  <si>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</si>
  <si>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</si>
  <si>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80110</t>
  </si>
  <si>
    <t>Gimnazja</t>
  </si>
  <si>
    <t>Środki na dofinansowanie własnych zadań bieżących gmin (związków gmin), powiatów (związków powiatów), samorządów województw, pozyskane z innych źródeł</t>
  </si>
  <si>
    <t>0830</t>
  </si>
  <si>
    <t>Wpływy z usług</t>
  </si>
  <si>
    <t>80148</t>
  </si>
  <si>
    <t>Stołówki szkolne</t>
  </si>
  <si>
    <t>852</t>
  </si>
  <si>
    <t>Pomoc społeczna</t>
  </si>
  <si>
    <t>85203</t>
  </si>
  <si>
    <t>Ośrodki wsparcia</t>
  </si>
  <si>
    <t>85212</t>
  </si>
  <si>
    <t>Świadczenia rodzinne, zaliczka alimentacyjna oraz składki na ubezpieczenia emerytalne i rentowe z ubezpieczenia społecznego</t>
  </si>
  <si>
    <t>85213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</si>
  <si>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</si>
  <si>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</si>
  <si>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</si>
  <si>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</si>
  <si>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</si>
  <si>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</si>
  <si>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</si>
  <si>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</si>
  <si>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</si>
  <si>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</si>
  <si>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</si>
  <si>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0740</t>
  </si>
  <si>
    <t>921</t>
  </si>
  <si>
    <t>Kultura i ochrona dziedzictwa narodowego</t>
  </si>
  <si>
    <t>926</t>
  </si>
  <si>
    <t>Kultura fizyczna i sport</t>
  </si>
  <si>
    <t>92601</t>
  </si>
  <si>
    <t>Obiekty sportowe</t>
  </si>
  <si>
    <t>$</t>
  </si>
  <si>
    <t>P l a n</t>
  </si>
  <si>
    <t>Wykonanie</t>
  </si>
  <si>
    <t xml:space="preserve">Składki na ubezpieczenie zdrowotne opłacane za osoby pobierajace niektóre świadczenia z pomocy społecznej, niektóre świadczenia rodzinne </t>
  </si>
  <si>
    <t>wpływy z dywidend</t>
  </si>
  <si>
    <t>wpływy z różnych dochodów</t>
  </si>
  <si>
    <t>0760</t>
  </si>
  <si>
    <t>wpływy z tytułu przekształcenia prawa użytkowania wieczystego przysługującego osobom fizycznym w prawo własności</t>
  </si>
  <si>
    <t>853</t>
  </si>
  <si>
    <t>Pozostałe zadania w zakresie polityki społecznej</t>
  </si>
  <si>
    <t>85395</t>
  </si>
  <si>
    <t>2009</t>
  </si>
  <si>
    <t>dotacje rozwojowe oraz środki na finansowanie Wspólnej Polityki Rolnej</t>
  </si>
  <si>
    <t>0590</t>
  </si>
  <si>
    <t>wpływy z opłat za koncesje i licencje</t>
  </si>
  <si>
    <t>2007</t>
  </si>
  <si>
    <t>85216</t>
  </si>
  <si>
    <t>Zasiłki stałe</t>
  </si>
  <si>
    <t>90019</t>
  </si>
  <si>
    <t>wpływy z różnych opłat</t>
  </si>
  <si>
    <t>Wpływy i wydatki związane z gromadzeniem środków z opłat i kar za korzystanie ze środowiska</t>
  </si>
  <si>
    <t>1) Dotacje na realizację zadań z zakresu administracji rządowej</t>
  </si>
  <si>
    <t>Dochody ogółem</t>
  </si>
  <si>
    <t>w tym :</t>
  </si>
  <si>
    <t xml:space="preserve"> w tym:                                                                                                                                                                                                                               dochody majątkowe</t>
  </si>
  <si>
    <t>01041</t>
  </si>
  <si>
    <t>Program Rozwoju Obszarów Wiejskich 2007-2013</t>
  </si>
  <si>
    <t>020</t>
  </si>
  <si>
    <t>Leśnictwo</t>
  </si>
  <si>
    <t>02001</t>
  </si>
  <si>
    <t>Gospodarka leśna</t>
  </si>
  <si>
    <t>75056</t>
  </si>
  <si>
    <t>Spis powszechny i inne</t>
  </si>
  <si>
    <t>92109</t>
  </si>
  <si>
    <t xml:space="preserve"> </t>
  </si>
  <si>
    <t>2) Dochody z opłat z tytułu zezwoleń na sprzedaż napojów          alkoholowych</t>
  </si>
  <si>
    <t>1</t>
  </si>
  <si>
    <t>2</t>
  </si>
  <si>
    <t>3</t>
  </si>
  <si>
    <t>4</t>
  </si>
  <si>
    <t>5</t>
  </si>
  <si>
    <t>6</t>
  </si>
  <si>
    <t>7</t>
  </si>
  <si>
    <t>Domy i ośrodki kultury, świetlice i kluby</t>
  </si>
  <si>
    <t>6208</t>
  </si>
  <si>
    <t>dotacje celowe w ramach programów finansowanych z udziałem środków europejskich</t>
  </si>
  <si>
    <t>otrzymane spadki, zapisy i darowizny w postaci pieniężnej</t>
  </si>
  <si>
    <t>2707</t>
  </si>
  <si>
    <t>2710</t>
  </si>
  <si>
    <t>6300</t>
  </si>
  <si>
    <t>wpływy z tytułu pomocy finansowej udzielanej między jednostkami samorządu terytorialnego na dofinansowanie własnych zadań bieżących</t>
  </si>
  <si>
    <t>wpływy z tytułu pomocy finansowej udzielanej między jednostkami samorządu terytorialnego na dofinansowanie własnych zadań inwestycyjnych</t>
  </si>
  <si>
    <t>710</t>
  </si>
  <si>
    <t>Działalność usługowa</t>
  </si>
  <si>
    <t>71004</t>
  </si>
  <si>
    <t>Plany zagospodarowania przestrzennego</t>
  </si>
  <si>
    <t>0580</t>
  </si>
  <si>
    <t>grzywny i inne kary pieniężne</t>
  </si>
  <si>
    <t>75108</t>
  </si>
  <si>
    <t>75109</t>
  </si>
  <si>
    <t>Wybory do Sejmu i Senatu</t>
  </si>
  <si>
    <t>Wybory do rad gmin, wybory wójtów</t>
  </si>
  <si>
    <t>10</t>
  </si>
  <si>
    <t>80195</t>
  </si>
  <si>
    <t>85202</t>
  </si>
  <si>
    <t>Domy pomocy społecznej</t>
  </si>
  <si>
    <t>wpływy z usług</t>
  </si>
  <si>
    <t>6310</t>
  </si>
  <si>
    <t>dotacje celowe otrzymane z budżetu państwa na inwestycje</t>
  </si>
  <si>
    <t>85278</t>
  </si>
  <si>
    <t>Usuwanie skutków klęsk żywiołowych</t>
  </si>
  <si>
    <t>Wykonanie dochodów budżetu gminy Ostrowite za 2011r.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</si>
</sst>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9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49" fontId="6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43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1" xfId="0" applyNumberFormat="1" applyFont="1" applyFill="1" applyBorder="1" applyAlignment="1" applyProtection="1">
      <alignment horizontal="left" vertical="center" wrapText="1"/>
      <protection locked="0"/>
    </xf>
    <xf numFmtId="43" fontId="6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1" xfId="0" applyNumberFormat="1" applyFont="1" applyFill="1" applyBorder="1" applyAlignment="1" applyProtection="1">
      <alignment horizontal="left" vertical="center" wrapText="1"/>
      <protection locked="0"/>
    </xf>
    <xf numFmtId="43" fontId="6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1" xfId="0" applyNumberFormat="1" applyFont="1" applyFill="1" applyBorder="1" applyAlignment="1" applyProtection="1">
      <alignment horizontal="left" vertical="top" wrapText="1"/>
      <protection locked="0"/>
    </xf>
    <xf numFmtId="49" fontId="6" fillId="37" borderId="11" xfId="0" applyNumberFormat="1" applyFont="1" applyFill="1" applyBorder="1" applyAlignment="1" applyProtection="1">
      <alignment horizontal="left" vertical="top" wrapText="1"/>
      <protection locked="0"/>
    </xf>
    <xf numFmtId="49" fontId="5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5" fillId="38" borderId="11" xfId="0" applyNumberFormat="1" applyFont="1" applyFill="1" applyBorder="1" applyAlignment="1" applyProtection="1">
      <alignment horizontal="center" vertical="center"/>
      <protection locked="0"/>
    </xf>
    <xf numFmtId="49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1" xfId="0" applyNumberFormat="1" applyFont="1" applyFill="1" applyBorder="1" applyAlignment="1" applyProtection="1">
      <alignment horizontal="left" vertical="center" wrapText="1"/>
      <protection locked="0"/>
    </xf>
    <xf numFmtId="43" fontId="5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3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9" fillId="0" borderId="1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3" fontId="6" fillId="36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6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3" fontId="5" fillId="37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6" borderId="11" xfId="0" applyNumberFormat="1" applyFont="1" applyFill="1" applyBorder="1" applyAlignment="1" applyProtection="1">
      <alignment horizontal="right" vertical="center" wrapText="1"/>
      <protection locked="0"/>
    </xf>
    <xf numFmtId="43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7" borderId="11" xfId="0" applyNumberFormat="1" applyFont="1" applyFill="1" applyBorder="1" applyAlignment="1" applyProtection="1">
      <alignment horizontal="right" vertical="center" wrapText="1"/>
      <protection locked="0"/>
    </xf>
    <xf numFmtId="43" fontId="5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/>
      <protection locked="0"/>
    </xf>
    <xf numFmtId="43" fontId="6" fillId="0" borderId="14" xfId="0" applyNumberFormat="1" applyFont="1" applyFill="1" applyBorder="1" applyAlignment="1" applyProtection="1">
      <alignment horizontal="left" vertical="center"/>
      <protection locked="0"/>
    </xf>
    <xf numFmtId="43" fontId="6" fillId="0" borderId="15" xfId="0" applyNumberFormat="1" applyFont="1" applyFill="1" applyBorder="1" applyAlignment="1" applyProtection="1">
      <alignment horizontal="left" vertical="center"/>
      <protection locked="0"/>
    </xf>
    <xf numFmtId="43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43" fontId="6" fillId="36" borderId="14" xfId="0" applyNumberFormat="1" applyFont="1" applyFill="1" applyBorder="1" applyAlignment="1" applyProtection="1">
      <alignment horizontal="right" vertical="center" wrapText="1"/>
      <protection locked="0"/>
    </xf>
    <xf numFmtId="43" fontId="6" fillId="36" borderId="16" xfId="0" applyNumberFormat="1" applyFont="1" applyFill="1" applyBorder="1" applyAlignment="1" applyProtection="1">
      <alignment horizontal="right" vertical="center" wrapText="1"/>
      <protection locked="0"/>
    </xf>
    <xf numFmtId="43" fontId="6" fillId="36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5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43" fontId="6" fillId="37" borderId="14" xfId="0" applyNumberFormat="1" applyFont="1" applyFill="1" applyBorder="1" applyAlignment="1" applyProtection="1">
      <alignment horizontal="right" vertical="center" wrapText="1"/>
      <protection locked="0"/>
    </xf>
    <xf numFmtId="43" fontId="6" fillId="37" borderId="16" xfId="0" applyNumberFormat="1" applyFont="1" applyFill="1" applyBorder="1" applyAlignment="1" applyProtection="1">
      <alignment horizontal="right" vertical="center" wrapText="1"/>
      <protection locked="0"/>
    </xf>
    <xf numFmtId="43" fontId="6" fillId="37" borderId="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14" xfId="0" applyNumberFormat="1" applyFont="1" applyFill="1" applyBorder="1" applyAlignment="1" applyProtection="1">
      <alignment vertical="center"/>
      <protection locked="0"/>
    </xf>
    <xf numFmtId="43" fontId="6" fillId="0" borderId="16" xfId="0" applyNumberFormat="1" applyFont="1" applyFill="1" applyBorder="1" applyAlignment="1" applyProtection="1">
      <alignment vertical="center"/>
      <protection locked="0"/>
    </xf>
    <xf numFmtId="43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16" xfId="0" applyNumberFormat="1" applyFont="1" applyFill="1" applyBorder="1" applyAlignment="1" applyProtection="1">
      <alignment vertical="center" wrapText="1"/>
      <protection locked="0"/>
    </xf>
    <xf numFmtId="0" fontId="6" fillId="0" borderId="15" xfId="0" applyNumberFormat="1" applyFont="1" applyFill="1" applyBorder="1" applyAlignment="1" applyProtection="1">
      <alignment vertical="center" wrapText="1"/>
      <protection locked="0"/>
    </xf>
    <xf numFmtId="43" fontId="6" fillId="0" borderId="14" xfId="0" applyNumberFormat="1" applyFont="1" applyFill="1" applyBorder="1" applyAlignment="1" applyProtection="1">
      <alignment horizontal="right" vertical="center"/>
      <protection locked="0"/>
    </xf>
    <xf numFmtId="43" fontId="6" fillId="0" borderId="16" xfId="0" applyNumberFormat="1" applyFont="1" applyFill="1" applyBorder="1" applyAlignment="1" applyProtection="1">
      <alignment horizontal="right" vertical="center"/>
      <protection locked="0"/>
    </xf>
    <xf numFmtId="43" fontId="6" fillId="0" borderId="15" xfId="0" applyNumberFormat="1" applyFont="1" applyFill="1" applyBorder="1" applyAlignment="1" applyProtection="1">
      <alignment horizontal="righ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3" fontId="5" fillId="35" borderId="14" xfId="0" applyNumberFormat="1" applyFont="1" applyFill="1" applyBorder="1" applyAlignment="1" applyProtection="1">
      <alignment horizontal="right" vertical="center" wrapText="1"/>
      <protection locked="0"/>
    </xf>
    <xf numFmtId="43" fontId="5" fillId="35" borderId="16" xfId="0" applyNumberFormat="1" applyFont="1" applyFill="1" applyBorder="1" applyAlignment="1" applyProtection="1">
      <alignment horizontal="right" vertical="center" wrapText="1"/>
      <protection locked="0"/>
    </xf>
    <xf numFmtId="43" fontId="5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3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6" borderId="14" xfId="0" applyNumberFormat="1" applyFont="1" applyFill="1" applyBorder="1" applyAlignment="1" applyProtection="1">
      <alignment horizontal="right" vertical="center"/>
      <protection locked="0"/>
    </xf>
    <xf numFmtId="43" fontId="6" fillId="36" borderId="16" xfId="0" applyNumberFormat="1" applyFont="1" applyFill="1" applyBorder="1" applyAlignment="1" applyProtection="1">
      <alignment horizontal="right" vertical="center"/>
      <protection locked="0"/>
    </xf>
    <xf numFmtId="43" fontId="6" fillId="36" borderId="15" xfId="0" applyNumberFormat="1" applyFont="1" applyFill="1" applyBorder="1" applyAlignment="1" applyProtection="1">
      <alignment horizontal="right" vertical="center"/>
      <protection locked="0"/>
    </xf>
    <xf numFmtId="43" fontId="5" fillId="37" borderId="14" xfId="0" applyNumberFormat="1" applyFont="1" applyFill="1" applyBorder="1" applyAlignment="1" applyProtection="1">
      <alignment horizontal="right" vertical="center" wrapText="1"/>
      <protection locked="0"/>
    </xf>
    <xf numFmtId="43" fontId="5" fillId="37" borderId="16" xfId="0" applyNumberFormat="1" applyFont="1" applyFill="1" applyBorder="1" applyAlignment="1" applyProtection="1">
      <alignment horizontal="right" vertical="center" wrapText="1"/>
      <protection locked="0"/>
    </xf>
    <xf numFmtId="43" fontId="5" fillId="37" borderId="15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showGridLines="0" showRowColHeaders="0" tabSelected="1" view="pageBreakPreview" zoomScaleSheetLayoutView="100" workbookViewId="0" topLeftCell="A142">
      <selection activeCell="I152" sqref="I152:I154"/>
    </sheetView>
  </sheetViews>
  <sheetFormatPr defaultColWidth="9.33203125" defaultRowHeight="12.75"/>
  <cols>
    <col min="1" max="1" width="0.328125" style="0" customWidth="1"/>
    <col min="2" max="2" width="7" style="0" customWidth="1"/>
    <col min="3" max="3" width="10.33203125" style="0" customWidth="1"/>
    <col min="4" max="4" width="6.33203125" style="0" customWidth="1"/>
    <col min="5" max="5" width="39.5" style="0" customWidth="1"/>
    <col min="6" max="8" width="7" style="0" customWidth="1"/>
    <col min="9" max="9" width="20.16015625" style="0" customWidth="1"/>
    <col min="10" max="10" width="20.33203125" style="0" customWidth="1"/>
    <col min="11" max="11" width="16.33203125" style="0" customWidth="1"/>
    <col min="12" max="12" width="16" style="0" customWidth="1"/>
  </cols>
  <sheetData>
    <row r="1" spans="1:10" ht="40.5" customHeight="1" thickBot="1">
      <c r="A1" s="1"/>
      <c r="B1" s="60" t="s">
        <v>209</v>
      </c>
      <c r="C1" s="60"/>
      <c r="D1" s="60"/>
      <c r="E1" s="60"/>
      <c r="F1" s="60"/>
      <c r="G1" s="60"/>
      <c r="H1" s="60"/>
      <c r="I1" s="60"/>
      <c r="J1" s="60"/>
    </row>
    <row r="2" spans="1:10" ht="16.5" hidden="1" thickBot="1">
      <c r="A2" s="2"/>
      <c r="B2" s="53"/>
      <c r="C2" s="53"/>
      <c r="D2" s="53"/>
      <c r="E2" s="53"/>
      <c r="F2" s="53"/>
      <c r="G2" s="53"/>
      <c r="H2" s="53"/>
      <c r="I2" s="3"/>
      <c r="J2" s="3"/>
    </row>
    <row r="3" spans="1:10" ht="24.75" thickBot="1">
      <c r="A3" s="2"/>
      <c r="B3" s="4" t="s">
        <v>0</v>
      </c>
      <c r="C3" s="4" t="s">
        <v>1</v>
      </c>
      <c r="D3" s="4" t="s">
        <v>138</v>
      </c>
      <c r="E3" s="4" t="s">
        <v>2</v>
      </c>
      <c r="F3" s="54" t="s">
        <v>139</v>
      </c>
      <c r="G3" s="54"/>
      <c r="H3" s="54"/>
      <c r="I3" s="4" t="s">
        <v>140</v>
      </c>
      <c r="J3" s="5" t="s">
        <v>162</v>
      </c>
    </row>
    <row r="4" spans="1:10" ht="16.5" thickBot="1">
      <c r="A4" s="2"/>
      <c r="B4" s="4" t="s">
        <v>174</v>
      </c>
      <c r="C4" s="4" t="s">
        <v>175</v>
      </c>
      <c r="D4" s="4" t="s">
        <v>176</v>
      </c>
      <c r="E4" s="4" t="s">
        <v>177</v>
      </c>
      <c r="F4" s="55" t="s">
        <v>178</v>
      </c>
      <c r="G4" s="56"/>
      <c r="H4" s="57"/>
      <c r="I4" s="4" t="s">
        <v>179</v>
      </c>
      <c r="J4" s="6" t="s">
        <v>180</v>
      </c>
    </row>
    <row r="5" spans="1:10" ht="16.5" thickBot="1">
      <c r="A5" s="2"/>
      <c r="B5" s="7" t="s">
        <v>3</v>
      </c>
      <c r="C5" s="7"/>
      <c r="D5" s="7"/>
      <c r="E5" s="8" t="s">
        <v>4</v>
      </c>
      <c r="F5" s="42">
        <v>2075285</v>
      </c>
      <c r="G5" s="42"/>
      <c r="H5" s="42"/>
      <c r="I5" s="9">
        <v>2053935.37</v>
      </c>
      <c r="J5" s="9">
        <f>SUM(J6+J9)</f>
        <v>1612228.9</v>
      </c>
    </row>
    <row r="6" spans="1:10" ht="30.75" thickBot="1">
      <c r="A6" s="2"/>
      <c r="B6" s="10"/>
      <c r="C6" s="11" t="s">
        <v>163</v>
      </c>
      <c r="D6" s="11"/>
      <c r="E6" s="12" t="s">
        <v>164</v>
      </c>
      <c r="F6" s="61">
        <f>SUM(F7:H8)</f>
        <v>1518238</v>
      </c>
      <c r="G6" s="62"/>
      <c r="H6" s="63"/>
      <c r="I6" s="13">
        <f>SUM(I7:I8)</f>
        <v>1514505</v>
      </c>
      <c r="J6" s="13">
        <v>1489515</v>
      </c>
    </row>
    <row r="7" spans="1:10" ht="45.75" thickBot="1">
      <c r="A7" s="2"/>
      <c r="B7" s="39"/>
      <c r="C7" s="14"/>
      <c r="D7" s="14" t="s">
        <v>153</v>
      </c>
      <c r="E7" s="15" t="s">
        <v>183</v>
      </c>
      <c r="F7" s="84">
        <v>24990</v>
      </c>
      <c r="G7" s="85"/>
      <c r="H7" s="86"/>
      <c r="I7" s="37">
        <v>24990</v>
      </c>
      <c r="J7" s="37"/>
    </row>
    <row r="8" spans="1:10" ht="45.75" thickBot="1">
      <c r="A8" s="2"/>
      <c r="B8" s="10"/>
      <c r="C8" s="10"/>
      <c r="D8" s="14" t="s">
        <v>182</v>
      </c>
      <c r="E8" s="15" t="s">
        <v>183</v>
      </c>
      <c r="F8" s="50">
        <v>1493248</v>
      </c>
      <c r="G8" s="51"/>
      <c r="H8" s="52"/>
      <c r="I8" s="16">
        <v>1489515</v>
      </c>
      <c r="J8" s="16">
        <v>1489515</v>
      </c>
    </row>
    <row r="9" spans="1:10" ht="16.5" thickBot="1">
      <c r="A9" s="2"/>
      <c r="B9" s="14"/>
      <c r="C9" s="11" t="s">
        <v>5</v>
      </c>
      <c r="D9" s="11"/>
      <c r="E9" s="12" t="s">
        <v>6</v>
      </c>
      <c r="F9" s="43">
        <f>SUM(F10:H13)</f>
        <v>557047</v>
      </c>
      <c r="G9" s="43"/>
      <c r="H9" s="43"/>
      <c r="I9" s="13">
        <v>539430.37</v>
      </c>
      <c r="J9" s="13">
        <v>122713.9</v>
      </c>
    </row>
    <row r="10" spans="1:10" ht="105.75" thickBot="1">
      <c r="A10" s="2"/>
      <c r="B10" s="14"/>
      <c r="C10" s="14"/>
      <c r="D10" s="14" t="s">
        <v>7</v>
      </c>
      <c r="E10" s="15" t="s">
        <v>8</v>
      </c>
      <c r="F10" s="41">
        <v>2000</v>
      </c>
      <c r="G10" s="41"/>
      <c r="H10" s="41"/>
      <c r="I10" s="16">
        <v>0</v>
      </c>
      <c r="J10" s="16"/>
    </row>
    <row r="11" spans="1:10" ht="90.75" thickBot="1">
      <c r="A11" s="2"/>
      <c r="B11" s="14"/>
      <c r="C11" s="14"/>
      <c r="D11" s="14" t="s">
        <v>11</v>
      </c>
      <c r="E11" s="15" t="s">
        <v>12</v>
      </c>
      <c r="F11" s="41">
        <v>424501</v>
      </c>
      <c r="G11" s="41"/>
      <c r="H11" s="41"/>
      <c r="I11" s="16">
        <v>408920.47</v>
      </c>
      <c r="J11" s="16"/>
    </row>
    <row r="12" spans="1:10" ht="75.75" thickBot="1">
      <c r="A12" s="2"/>
      <c r="B12" s="14"/>
      <c r="C12" s="14"/>
      <c r="D12" s="14" t="s">
        <v>186</v>
      </c>
      <c r="E12" s="15" t="s">
        <v>188</v>
      </c>
      <c r="F12" s="50">
        <v>7796</v>
      </c>
      <c r="G12" s="51"/>
      <c r="H12" s="52"/>
      <c r="I12" s="37">
        <v>7796</v>
      </c>
      <c r="J12" s="37"/>
    </row>
    <row r="13" spans="1:10" ht="75.75" thickBot="1">
      <c r="A13" s="2"/>
      <c r="B13" s="14"/>
      <c r="C13" s="14"/>
      <c r="D13" s="14" t="s">
        <v>187</v>
      </c>
      <c r="E13" s="15" t="s">
        <v>189</v>
      </c>
      <c r="F13" s="50">
        <v>122750</v>
      </c>
      <c r="G13" s="51"/>
      <c r="H13" s="52"/>
      <c r="I13" s="37">
        <v>122713.9</v>
      </c>
      <c r="J13" s="37">
        <v>122713.9</v>
      </c>
    </row>
    <row r="14" spans="1:10" ht="16.5" thickBot="1">
      <c r="A14" s="2"/>
      <c r="B14" s="17" t="s">
        <v>165</v>
      </c>
      <c r="C14" s="17"/>
      <c r="D14" s="17"/>
      <c r="E14" s="18" t="s">
        <v>166</v>
      </c>
      <c r="F14" s="77">
        <v>200</v>
      </c>
      <c r="G14" s="78"/>
      <c r="H14" s="79"/>
      <c r="I14" s="9">
        <v>1338.75</v>
      </c>
      <c r="J14" s="9"/>
    </row>
    <row r="15" spans="1:10" ht="16.5" thickBot="1">
      <c r="A15" s="2"/>
      <c r="B15" s="14"/>
      <c r="C15" s="11" t="s">
        <v>167</v>
      </c>
      <c r="D15" s="11"/>
      <c r="E15" s="19" t="s">
        <v>168</v>
      </c>
      <c r="F15" s="61">
        <v>200</v>
      </c>
      <c r="G15" s="62"/>
      <c r="H15" s="63"/>
      <c r="I15" s="13">
        <f>SUM(I16)</f>
        <v>1338.75</v>
      </c>
      <c r="J15" s="13"/>
    </row>
    <row r="16" spans="1:10" ht="105.75" thickBot="1">
      <c r="A16" s="2"/>
      <c r="B16" s="14"/>
      <c r="C16" s="14"/>
      <c r="D16" s="14" t="s">
        <v>7</v>
      </c>
      <c r="E16" s="15" t="s">
        <v>8</v>
      </c>
      <c r="F16" s="50">
        <v>200</v>
      </c>
      <c r="G16" s="51"/>
      <c r="H16" s="52"/>
      <c r="I16" s="16">
        <v>1338.75</v>
      </c>
      <c r="J16" s="16"/>
    </row>
    <row r="17" spans="1:10" ht="16.5" thickBot="1">
      <c r="A17" s="2"/>
      <c r="B17" s="7" t="s">
        <v>13</v>
      </c>
      <c r="C17" s="7"/>
      <c r="D17" s="7"/>
      <c r="E17" s="8" t="s">
        <v>14</v>
      </c>
      <c r="F17" s="42">
        <v>98200</v>
      </c>
      <c r="G17" s="42"/>
      <c r="H17" s="42"/>
      <c r="I17" s="9">
        <f>SUM(I18)</f>
        <v>98200</v>
      </c>
      <c r="J17" s="9">
        <v>79500</v>
      </c>
    </row>
    <row r="18" spans="1:10" ht="16.5" thickBot="1">
      <c r="A18" s="2"/>
      <c r="B18" s="14"/>
      <c r="C18" s="11" t="s">
        <v>15</v>
      </c>
      <c r="D18" s="11"/>
      <c r="E18" s="12" t="s">
        <v>16</v>
      </c>
      <c r="F18" s="43">
        <v>98200</v>
      </c>
      <c r="G18" s="43"/>
      <c r="H18" s="43"/>
      <c r="I18" s="13">
        <f>SUM(I19:I21)</f>
        <v>98200</v>
      </c>
      <c r="J18" s="13">
        <v>79500</v>
      </c>
    </row>
    <row r="19" spans="1:10" ht="30.75" thickBot="1">
      <c r="A19" s="2"/>
      <c r="B19" s="14"/>
      <c r="C19" s="14"/>
      <c r="D19" s="14" t="s">
        <v>40</v>
      </c>
      <c r="E19" s="15" t="s">
        <v>184</v>
      </c>
      <c r="F19" s="50">
        <v>15000</v>
      </c>
      <c r="G19" s="51"/>
      <c r="H19" s="52"/>
      <c r="I19" s="36">
        <v>15000</v>
      </c>
      <c r="J19" s="36"/>
    </row>
    <row r="20" spans="1:10" ht="16.5" thickBot="1">
      <c r="A20" s="2"/>
      <c r="B20" s="14"/>
      <c r="C20" s="14"/>
      <c r="D20" s="14" t="s">
        <v>29</v>
      </c>
      <c r="E20" s="15" t="s">
        <v>143</v>
      </c>
      <c r="F20" s="50">
        <v>3700</v>
      </c>
      <c r="G20" s="51"/>
      <c r="H20" s="52"/>
      <c r="I20" s="36">
        <v>3700</v>
      </c>
      <c r="J20" s="36"/>
    </row>
    <row r="21" spans="1:10" ht="75.75" thickBot="1">
      <c r="A21" s="2"/>
      <c r="B21" s="14"/>
      <c r="C21" s="14"/>
      <c r="D21" s="14" t="s">
        <v>187</v>
      </c>
      <c r="E21" s="15" t="s">
        <v>189</v>
      </c>
      <c r="F21" s="41">
        <v>79500</v>
      </c>
      <c r="G21" s="41"/>
      <c r="H21" s="41"/>
      <c r="I21" s="16">
        <v>79500</v>
      </c>
      <c r="J21" s="16">
        <v>79500</v>
      </c>
    </row>
    <row r="22" spans="1:10" ht="16.5" thickBot="1">
      <c r="A22" s="2"/>
      <c r="B22" s="7" t="s">
        <v>17</v>
      </c>
      <c r="C22" s="7"/>
      <c r="D22" s="7"/>
      <c r="E22" s="8" t="s">
        <v>18</v>
      </c>
      <c r="F22" s="42">
        <v>349626</v>
      </c>
      <c r="G22" s="42"/>
      <c r="H22" s="42"/>
      <c r="I22" s="9">
        <v>189087.12</v>
      </c>
      <c r="J22" s="9">
        <f>SUM(J23)</f>
        <v>57844.77</v>
      </c>
    </row>
    <row r="23" spans="1:10" ht="30.75" thickBot="1">
      <c r="A23" s="2"/>
      <c r="B23" s="14"/>
      <c r="C23" s="11" t="s">
        <v>19</v>
      </c>
      <c r="D23" s="11"/>
      <c r="E23" s="12" t="s">
        <v>20</v>
      </c>
      <c r="F23" s="43">
        <f>SUM(F24:H31)</f>
        <v>349626</v>
      </c>
      <c r="G23" s="43"/>
      <c r="H23" s="43"/>
      <c r="I23" s="13">
        <f>SUM(I24:I31)</f>
        <v>189087.12</v>
      </c>
      <c r="J23" s="13">
        <v>57844.77</v>
      </c>
    </row>
    <row r="24" spans="1:10" ht="45.75" thickBot="1">
      <c r="A24" s="2"/>
      <c r="B24" s="14"/>
      <c r="C24" s="14"/>
      <c r="D24" s="14" t="s">
        <v>21</v>
      </c>
      <c r="E24" s="15" t="s">
        <v>22</v>
      </c>
      <c r="F24" s="41">
        <v>3876</v>
      </c>
      <c r="G24" s="41"/>
      <c r="H24" s="41"/>
      <c r="I24" s="16">
        <v>3665.25</v>
      </c>
      <c r="J24" s="16"/>
    </row>
    <row r="25" spans="1:10" ht="16.5" thickBot="1">
      <c r="A25" s="2"/>
      <c r="B25" s="14"/>
      <c r="C25" s="14"/>
      <c r="D25" s="14" t="s">
        <v>23</v>
      </c>
      <c r="E25" s="15" t="s">
        <v>24</v>
      </c>
      <c r="F25" s="41">
        <v>150</v>
      </c>
      <c r="G25" s="41"/>
      <c r="H25" s="41"/>
      <c r="I25" s="16">
        <v>6.6</v>
      </c>
      <c r="J25" s="16"/>
    </row>
    <row r="26" spans="1:10" ht="105.75" thickBot="1">
      <c r="A26" s="2"/>
      <c r="B26" s="14"/>
      <c r="C26" s="14"/>
      <c r="D26" s="14" t="s">
        <v>7</v>
      </c>
      <c r="E26" s="15" t="s">
        <v>8</v>
      </c>
      <c r="F26" s="41">
        <v>128000</v>
      </c>
      <c r="G26" s="41"/>
      <c r="H26" s="41"/>
      <c r="I26" s="16">
        <v>119425.16</v>
      </c>
      <c r="J26" s="16"/>
    </row>
    <row r="27" spans="1:10" ht="60.75" thickBot="1">
      <c r="A27" s="2"/>
      <c r="B27" s="14"/>
      <c r="C27" s="14"/>
      <c r="D27" s="14" t="s">
        <v>144</v>
      </c>
      <c r="E27" s="15" t="s">
        <v>145</v>
      </c>
      <c r="F27" s="41">
        <v>40000</v>
      </c>
      <c r="G27" s="41"/>
      <c r="H27" s="41"/>
      <c r="I27" s="16">
        <v>45769.77</v>
      </c>
      <c r="J27" s="16">
        <v>45769.77</v>
      </c>
    </row>
    <row r="28" spans="1:10" ht="60.75" thickBot="1">
      <c r="A28" s="2"/>
      <c r="B28" s="14"/>
      <c r="C28" s="14"/>
      <c r="D28" s="14" t="s">
        <v>9</v>
      </c>
      <c r="E28" s="15" t="s">
        <v>10</v>
      </c>
      <c r="F28" s="41">
        <v>171000</v>
      </c>
      <c r="G28" s="41"/>
      <c r="H28" s="41"/>
      <c r="I28" s="16">
        <v>12075</v>
      </c>
      <c r="J28" s="16">
        <v>12075</v>
      </c>
    </row>
    <row r="29" spans="1:10" ht="16.5" thickBot="1">
      <c r="A29" s="2"/>
      <c r="B29" s="14"/>
      <c r="C29" s="14"/>
      <c r="D29" s="14" t="s">
        <v>25</v>
      </c>
      <c r="E29" s="15" t="s">
        <v>26</v>
      </c>
      <c r="F29" s="41">
        <v>2700</v>
      </c>
      <c r="G29" s="41"/>
      <c r="H29" s="41"/>
      <c r="I29" s="16">
        <v>3267.2</v>
      </c>
      <c r="J29" s="16"/>
    </row>
    <row r="30" spans="1:10" ht="16.5" thickBot="1">
      <c r="A30" s="2"/>
      <c r="B30" s="14"/>
      <c r="C30" s="14"/>
      <c r="D30" s="14" t="s">
        <v>27</v>
      </c>
      <c r="E30" s="15" t="s">
        <v>28</v>
      </c>
      <c r="F30" s="41">
        <v>500</v>
      </c>
      <c r="G30" s="41"/>
      <c r="H30" s="41"/>
      <c r="I30" s="16">
        <v>519.96</v>
      </c>
      <c r="J30" s="16"/>
    </row>
    <row r="31" spans="1:10" ht="16.5" thickBot="1">
      <c r="A31" s="2"/>
      <c r="B31" s="14"/>
      <c r="C31" s="14"/>
      <c r="D31" s="14" t="s">
        <v>29</v>
      </c>
      <c r="E31" s="15" t="s">
        <v>30</v>
      </c>
      <c r="F31" s="50">
        <v>3400</v>
      </c>
      <c r="G31" s="51"/>
      <c r="H31" s="52"/>
      <c r="I31" s="16">
        <v>4358.18</v>
      </c>
      <c r="J31" s="16"/>
    </row>
    <row r="32" spans="1:10" ht="16.5" thickBot="1">
      <c r="A32" s="2"/>
      <c r="B32" s="23" t="s">
        <v>190</v>
      </c>
      <c r="C32" s="23"/>
      <c r="D32" s="23"/>
      <c r="E32" s="24" t="s">
        <v>191</v>
      </c>
      <c r="F32" s="87">
        <v>0</v>
      </c>
      <c r="G32" s="88"/>
      <c r="H32" s="89"/>
      <c r="I32" s="40">
        <v>50960</v>
      </c>
      <c r="J32" s="40"/>
    </row>
    <row r="33" spans="1:10" ht="30.75" thickBot="1">
      <c r="A33" s="2"/>
      <c r="B33" s="14"/>
      <c r="C33" s="14" t="s">
        <v>192</v>
      </c>
      <c r="D33" s="14"/>
      <c r="E33" s="15" t="s">
        <v>193</v>
      </c>
      <c r="F33" s="50">
        <v>0</v>
      </c>
      <c r="G33" s="51"/>
      <c r="H33" s="52"/>
      <c r="I33" s="37">
        <v>50960</v>
      </c>
      <c r="J33" s="37"/>
    </row>
    <row r="34" spans="1:10" ht="16.5" thickBot="1">
      <c r="A34" s="2"/>
      <c r="B34" s="14"/>
      <c r="C34" s="14"/>
      <c r="D34" s="14" t="s">
        <v>194</v>
      </c>
      <c r="E34" s="15" t="s">
        <v>195</v>
      </c>
      <c r="F34" s="50">
        <v>0</v>
      </c>
      <c r="G34" s="51"/>
      <c r="H34" s="52"/>
      <c r="I34" s="37">
        <v>50960</v>
      </c>
      <c r="J34" s="37"/>
    </row>
    <row r="35" spans="1:10" ht="16.5" thickBot="1">
      <c r="A35" s="21"/>
      <c r="B35" s="22">
        <v>750</v>
      </c>
      <c r="C35" s="23"/>
      <c r="D35" s="23"/>
      <c r="E35" s="24" t="s">
        <v>31</v>
      </c>
      <c r="F35" s="44">
        <v>87646</v>
      </c>
      <c r="G35" s="44"/>
      <c r="H35" s="44"/>
      <c r="I35" s="25">
        <v>85715.33</v>
      </c>
      <c r="J35" s="25"/>
    </row>
    <row r="36" spans="1:10" ht="16.5" thickBot="1">
      <c r="A36" s="2"/>
      <c r="B36" s="10"/>
      <c r="C36" s="11" t="s">
        <v>32</v>
      </c>
      <c r="D36" s="11"/>
      <c r="E36" s="12" t="s">
        <v>33</v>
      </c>
      <c r="F36" s="43">
        <v>50300</v>
      </c>
      <c r="G36" s="43"/>
      <c r="H36" s="43"/>
      <c r="I36" s="13">
        <f>SUM(I37)</f>
        <v>50300</v>
      </c>
      <c r="J36" s="13"/>
    </row>
    <row r="37" spans="1:10" ht="90.75" thickBot="1">
      <c r="A37" s="2"/>
      <c r="B37" s="14"/>
      <c r="C37" s="14"/>
      <c r="D37" s="14" t="s">
        <v>11</v>
      </c>
      <c r="E37" s="15" t="s">
        <v>12</v>
      </c>
      <c r="F37" s="41">
        <v>50300</v>
      </c>
      <c r="G37" s="41"/>
      <c r="H37" s="41"/>
      <c r="I37" s="16">
        <v>50300</v>
      </c>
      <c r="J37" s="16"/>
    </row>
    <row r="38" spans="1:10" ht="30.75" thickBot="1">
      <c r="A38" s="2"/>
      <c r="B38" s="14"/>
      <c r="C38" s="11" t="s">
        <v>36</v>
      </c>
      <c r="D38" s="11"/>
      <c r="E38" s="12" t="s">
        <v>37</v>
      </c>
      <c r="F38" s="43">
        <f>SUM(F39:H42)</f>
        <v>11327</v>
      </c>
      <c r="G38" s="43"/>
      <c r="H38" s="43"/>
      <c r="I38" s="13">
        <f>SUM(I39:I42)</f>
        <v>11396.33</v>
      </c>
      <c r="J38" s="13"/>
    </row>
    <row r="39" spans="1:10" ht="16.5" thickBot="1">
      <c r="A39" s="2"/>
      <c r="B39" s="14"/>
      <c r="C39" s="14"/>
      <c r="D39" s="14" t="s">
        <v>23</v>
      </c>
      <c r="E39" s="15" t="s">
        <v>24</v>
      </c>
      <c r="F39" s="50">
        <v>150</v>
      </c>
      <c r="G39" s="51"/>
      <c r="H39" s="52"/>
      <c r="I39" s="36">
        <v>234</v>
      </c>
      <c r="J39" s="36"/>
    </row>
    <row r="40" spans="1:10" ht="16.5" thickBot="1">
      <c r="A40" s="2"/>
      <c r="B40" s="14"/>
      <c r="C40" s="14"/>
      <c r="D40" s="14" t="s">
        <v>131</v>
      </c>
      <c r="E40" s="15" t="s">
        <v>142</v>
      </c>
      <c r="F40" s="41">
        <v>100</v>
      </c>
      <c r="G40" s="41"/>
      <c r="H40" s="41"/>
      <c r="I40" s="16">
        <v>75</v>
      </c>
      <c r="J40" s="16"/>
    </row>
    <row r="41" spans="1:10" ht="105.75" thickBot="1">
      <c r="A41" s="2"/>
      <c r="B41" s="14"/>
      <c r="C41" s="14"/>
      <c r="D41" s="14" t="s">
        <v>7</v>
      </c>
      <c r="E41" s="15" t="s">
        <v>8</v>
      </c>
      <c r="F41" s="41">
        <v>8277</v>
      </c>
      <c r="G41" s="41"/>
      <c r="H41" s="41"/>
      <c r="I41" s="16">
        <v>8322.77</v>
      </c>
      <c r="J41" s="16"/>
    </row>
    <row r="42" spans="1:10" ht="16.5" thickBot="1">
      <c r="A42" s="2"/>
      <c r="B42" s="14"/>
      <c r="C42" s="14"/>
      <c r="D42" s="14" t="s">
        <v>29</v>
      </c>
      <c r="E42" s="15" t="s">
        <v>30</v>
      </c>
      <c r="F42" s="41">
        <v>2800</v>
      </c>
      <c r="G42" s="41"/>
      <c r="H42" s="41"/>
      <c r="I42" s="16">
        <v>2764.56</v>
      </c>
      <c r="J42" s="16"/>
    </row>
    <row r="43" spans="1:10" ht="16.5" thickBot="1">
      <c r="A43" s="2"/>
      <c r="B43" s="14"/>
      <c r="C43" s="11" t="s">
        <v>169</v>
      </c>
      <c r="D43" s="11"/>
      <c r="E43" s="12" t="s">
        <v>170</v>
      </c>
      <c r="F43" s="61">
        <f>SUM(F44)</f>
        <v>24019</v>
      </c>
      <c r="G43" s="62"/>
      <c r="H43" s="63"/>
      <c r="I43" s="13">
        <f>SUM(I44)</f>
        <v>24019</v>
      </c>
      <c r="J43" s="13"/>
    </row>
    <row r="44" spans="1:10" ht="90.75" thickBot="1">
      <c r="A44" s="2"/>
      <c r="B44" s="14"/>
      <c r="C44" s="14"/>
      <c r="D44" s="14" t="s">
        <v>11</v>
      </c>
      <c r="E44" s="15" t="s">
        <v>12</v>
      </c>
      <c r="F44" s="50">
        <v>24019</v>
      </c>
      <c r="G44" s="51"/>
      <c r="H44" s="52"/>
      <c r="I44" s="16">
        <v>24019</v>
      </c>
      <c r="J44" s="16"/>
    </row>
    <row r="45" spans="1:10" ht="30.75" thickBot="1">
      <c r="A45" s="2"/>
      <c r="B45" s="14"/>
      <c r="C45" s="11" t="s">
        <v>38</v>
      </c>
      <c r="D45" s="11"/>
      <c r="E45" s="12" t="s">
        <v>39</v>
      </c>
      <c r="F45" s="43">
        <v>2000</v>
      </c>
      <c r="G45" s="43"/>
      <c r="H45" s="43"/>
      <c r="I45" s="13">
        <v>0</v>
      </c>
      <c r="J45" s="13"/>
    </row>
    <row r="46" spans="1:10" ht="30.75" thickBot="1">
      <c r="A46" s="2"/>
      <c r="B46" s="14"/>
      <c r="C46" s="14"/>
      <c r="D46" s="14" t="s">
        <v>40</v>
      </c>
      <c r="E46" s="15" t="s">
        <v>41</v>
      </c>
      <c r="F46" s="41">
        <v>2000</v>
      </c>
      <c r="G46" s="41"/>
      <c r="H46" s="41"/>
      <c r="I46" s="16">
        <v>0</v>
      </c>
      <c r="J46" s="16"/>
    </row>
    <row r="47" spans="1:10" ht="43.5" thickBot="1">
      <c r="A47" s="2"/>
      <c r="B47" s="7" t="s">
        <v>42</v>
      </c>
      <c r="C47" s="7"/>
      <c r="D47" s="7"/>
      <c r="E47" s="8" t="s">
        <v>43</v>
      </c>
      <c r="F47" s="42">
        <v>14745</v>
      </c>
      <c r="G47" s="42"/>
      <c r="H47" s="42"/>
      <c r="I47" s="9">
        <v>14473.88</v>
      </c>
      <c r="J47" s="9"/>
    </row>
    <row r="48" spans="1:10" ht="30.75" thickBot="1">
      <c r="A48" s="2"/>
      <c r="B48" s="14"/>
      <c r="C48" s="11" t="s">
        <v>44</v>
      </c>
      <c r="D48" s="11"/>
      <c r="E48" s="12" t="s">
        <v>45</v>
      </c>
      <c r="F48" s="43">
        <v>850</v>
      </c>
      <c r="G48" s="43"/>
      <c r="H48" s="43"/>
      <c r="I48" s="13">
        <v>850</v>
      </c>
      <c r="J48" s="13"/>
    </row>
    <row r="49" spans="1:10" ht="90.75" thickBot="1">
      <c r="A49" s="2"/>
      <c r="B49" s="14"/>
      <c r="C49" s="14"/>
      <c r="D49" s="14" t="s">
        <v>11</v>
      </c>
      <c r="E49" s="15" t="s">
        <v>12</v>
      </c>
      <c r="F49" s="41">
        <v>850</v>
      </c>
      <c r="G49" s="41"/>
      <c r="H49" s="41"/>
      <c r="I49" s="16">
        <v>850</v>
      </c>
      <c r="J49" s="16"/>
    </row>
    <row r="50" spans="1:10" ht="16.5" thickBot="1">
      <c r="A50" s="2"/>
      <c r="B50" s="14"/>
      <c r="C50" s="11" t="s">
        <v>196</v>
      </c>
      <c r="D50" s="11"/>
      <c r="E50" s="12" t="s">
        <v>198</v>
      </c>
      <c r="F50" s="61">
        <v>9955</v>
      </c>
      <c r="G50" s="62"/>
      <c r="H50" s="63"/>
      <c r="I50" s="38">
        <v>9954.4</v>
      </c>
      <c r="J50" s="38"/>
    </row>
    <row r="51" spans="1:10" ht="90.75" thickBot="1">
      <c r="A51" s="2"/>
      <c r="B51" s="14"/>
      <c r="C51" s="14"/>
      <c r="D51" s="14" t="s">
        <v>11</v>
      </c>
      <c r="E51" s="15" t="s">
        <v>12</v>
      </c>
      <c r="F51" s="50">
        <v>9955</v>
      </c>
      <c r="G51" s="51"/>
      <c r="H51" s="52"/>
      <c r="I51" s="37">
        <v>9954.4</v>
      </c>
      <c r="J51" s="37"/>
    </row>
    <row r="52" spans="1:10" ht="16.5" thickBot="1">
      <c r="A52" s="2"/>
      <c r="B52" s="14"/>
      <c r="C52" s="11" t="s">
        <v>197</v>
      </c>
      <c r="D52" s="11"/>
      <c r="E52" s="12" t="s">
        <v>199</v>
      </c>
      <c r="F52" s="61">
        <v>3940</v>
      </c>
      <c r="G52" s="62"/>
      <c r="H52" s="63"/>
      <c r="I52" s="38">
        <v>3669.48</v>
      </c>
      <c r="J52" s="38"/>
    </row>
    <row r="53" spans="1:10" ht="90.75" thickBot="1">
      <c r="A53" s="2"/>
      <c r="B53" s="14"/>
      <c r="C53" s="14"/>
      <c r="D53" s="14" t="s">
        <v>11</v>
      </c>
      <c r="E53" s="15" t="s">
        <v>12</v>
      </c>
      <c r="F53" s="50">
        <v>3940</v>
      </c>
      <c r="G53" s="51"/>
      <c r="H53" s="52"/>
      <c r="I53" s="37">
        <v>3669.48</v>
      </c>
      <c r="J53" s="37"/>
    </row>
    <row r="54" spans="1:10" ht="72" thickBot="1">
      <c r="A54" s="2"/>
      <c r="B54" s="7" t="s">
        <v>46</v>
      </c>
      <c r="C54" s="7"/>
      <c r="D54" s="7"/>
      <c r="E54" s="8" t="s">
        <v>47</v>
      </c>
      <c r="F54" s="42">
        <v>3025393</v>
      </c>
      <c r="G54" s="42"/>
      <c r="H54" s="42"/>
      <c r="I54" s="9">
        <v>2987456.42</v>
      </c>
      <c r="J54" s="9"/>
    </row>
    <row r="55" spans="1:10" ht="30.75" thickBot="1">
      <c r="A55" s="2"/>
      <c r="B55" s="14"/>
      <c r="C55" s="11" t="s">
        <v>48</v>
      </c>
      <c r="D55" s="11"/>
      <c r="E55" s="12" t="s">
        <v>49</v>
      </c>
      <c r="F55" s="43">
        <v>7510</v>
      </c>
      <c r="G55" s="43"/>
      <c r="H55" s="43"/>
      <c r="I55" s="13">
        <v>12099.78</v>
      </c>
      <c r="J55" s="13"/>
    </row>
    <row r="56" spans="1:10" ht="45.75" thickBot="1">
      <c r="A56" s="2"/>
      <c r="B56" s="14"/>
      <c r="C56" s="14"/>
      <c r="D56" s="14" t="s">
        <v>50</v>
      </c>
      <c r="E56" s="15" t="s">
        <v>51</v>
      </c>
      <c r="F56" s="41">
        <v>7500</v>
      </c>
      <c r="G56" s="41"/>
      <c r="H56" s="41"/>
      <c r="I56" s="16">
        <v>11581.08</v>
      </c>
      <c r="J56" s="16"/>
    </row>
    <row r="57" spans="1:10" ht="30.75" thickBot="1">
      <c r="A57" s="2"/>
      <c r="B57" s="14"/>
      <c r="C57" s="14"/>
      <c r="D57" s="14" t="s">
        <v>52</v>
      </c>
      <c r="E57" s="15" t="s">
        <v>53</v>
      </c>
      <c r="F57" s="59" t="s">
        <v>200</v>
      </c>
      <c r="G57" s="59"/>
      <c r="H57" s="59"/>
      <c r="I57" s="16">
        <v>518.7</v>
      </c>
      <c r="J57" s="16"/>
    </row>
    <row r="58" spans="1:10" ht="75.75" thickBot="1">
      <c r="A58" s="2"/>
      <c r="B58" s="14"/>
      <c r="C58" s="11" t="s">
        <v>54</v>
      </c>
      <c r="D58" s="11"/>
      <c r="E58" s="12" t="s">
        <v>55</v>
      </c>
      <c r="F58" s="43">
        <v>613000</v>
      </c>
      <c r="G58" s="43"/>
      <c r="H58" s="43"/>
      <c r="I58" s="13">
        <v>611127</v>
      </c>
      <c r="J58" s="13"/>
    </row>
    <row r="59" spans="1:10" ht="16.5" thickBot="1">
      <c r="A59" s="2"/>
      <c r="B59" s="14"/>
      <c r="C59" s="14"/>
      <c r="D59" s="14" t="s">
        <v>56</v>
      </c>
      <c r="E59" s="15" t="s">
        <v>57</v>
      </c>
      <c r="F59" s="41">
        <v>600000</v>
      </c>
      <c r="G59" s="41"/>
      <c r="H59" s="41"/>
      <c r="I59" s="16">
        <v>594847</v>
      </c>
      <c r="J59" s="16"/>
    </row>
    <row r="60" spans="1:10" ht="16.5" thickBot="1">
      <c r="A60" s="2"/>
      <c r="B60" s="14"/>
      <c r="C60" s="14"/>
      <c r="D60" s="14" t="s">
        <v>58</v>
      </c>
      <c r="E60" s="15" t="s">
        <v>59</v>
      </c>
      <c r="F60" s="41">
        <v>2100</v>
      </c>
      <c r="G60" s="41"/>
      <c r="H60" s="41"/>
      <c r="I60" s="16">
        <v>2134</v>
      </c>
      <c r="J60" s="16"/>
    </row>
    <row r="61" spans="1:10" ht="16.5" thickBot="1">
      <c r="A61" s="2"/>
      <c r="B61" s="14"/>
      <c r="C61" s="14"/>
      <c r="D61" s="14" t="s">
        <v>60</v>
      </c>
      <c r="E61" s="15" t="s">
        <v>61</v>
      </c>
      <c r="F61" s="41">
        <v>7800</v>
      </c>
      <c r="G61" s="41"/>
      <c r="H61" s="41"/>
      <c r="I61" s="16">
        <v>8691</v>
      </c>
      <c r="J61" s="16"/>
    </row>
    <row r="62" spans="1:10" ht="16.5" thickBot="1">
      <c r="A62" s="2"/>
      <c r="B62" s="14"/>
      <c r="C62" s="14"/>
      <c r="D62" s="14" t="s">
        <v>62</v>
      </c>
      <c r="E62" s="15" t="s">
        <v>63</v>
      </c>
      <c r="F62" s="41">
        <v>2000</v>
      </c>
      <c r="G62" s="41"/>
      <c r="H62" s="41"/>
      <c r="I62" s="16">
        <v>1992</v>
      </c>
      <c r="J62" s="16"/>
    </row>
    <row r="63" spans="1:10" ht="30.75" thickBot="1">
      <c r="A63" s="2"/>
      <c r="B63" s="14"/>
      <c r="C63" s="14"/>
      <c r="D63" s="14" t="s">
        <v>64</v>
      </c>
      <c r="E63" s="15" t="s">
        <v>65</v>
      </c>
      <c r="F63" s="41">
        <v>600</v>
      </c>
      <c r="G63" s="41"/>
      <c r="H63" s="41"/>
      <c r="I63" s="16">
        <v>590</v>
      </c>
      <c r="J63" s="16"/>
    </row>
    <row r="64" spans="1:10" ht="16.5" thickBot="1">
      <c r="A64" s="2"/>
      <c r="B64" s="14"/>
      <c r="C64" s="14"/>
      <c r="D64" s="14" t="s">
        <v>23</v>
      </c>
      <c r="E64" s="15" t="s">
        <v>24</v>
      </c>
      <c r="F64" s="50">
        <v>100</v>
      </c>
      <c r="G64" s="51"/>
      <c r="H64" s="52"/>
      <c r="I64" s="36">
        <v>0</v>
      </c>
      <c r="J64" s="36"/>
    </row>
    <row r="65" spans="1:10" ht="30.75" thickBot="1">
      <c r="A65" s="2"/>
      <c r="B65" s="14"/>
      <c r="C65" s="14"/>
      <c r="D65" s="14" t="s">
        <v>52</v>
      </c>
      <c r="E65" s="15" t="s">
        <v>53</v>
      </c>
      <c r="F65" s="41">
        <v>400</v>
      </c>
      <c r="G65" s="41"/>
      <c r="H65" s="41"/>
      <c r="I65" s="16">
        <v>2873</v>
      </c>
      <c r="J65" s="16"/>
    </row>
    <row r="66" spans="1:10" ht="75.75" thickBot="1">
      <c r="A66" s="2"/>
      <c r="B66" s="14"/>
      <c r="C66" s="11" t="s">
        <v>66</v>
      </c>
      <c r="D66" s="11"/>
      <c r="E66" s="12" t="s">
        <v>67</v>
      </c>
      <c r="F66" s="43">
        <v>1036300</v>
      </c>
      <c r="G66" s="43"/>
      <c r="H66" s="43"/>
      <c r="I66" s="13">
        <v>992065.87</v>
      </c>
      <c r="J66" s="13"/>
    </row>
    <row r="67" spans="1:10" ht="16.5" thickBot="1">
      <c r="A67" s="2"/>
      <c r="B67" s="14"/>
      <c r="C67" s="14"/>
      <c r="D67" s="14" t="s">
        <v>56</v>
      </c>
      <c r="E67" s="15" t="s">
        <v>57</v>
      </c>
      <c r="F67" s="41">
        <v>560000</v>
      </c>
      <c r="G67" s="41"/>
      <c r="H67" s="41"/>
      <c r="I67" s="16">
        <v>527799.37</v>
      </c>
      <c r="J67" s="16"/>
    </row>
    <row r="68" spans="1:10" ht="16.5" thickBot="1">
      <c r="A68" s="2"/>
      <c r="B68" s="14"/>
      <c r="C68" s="14"/>
      <c r="D68" s="14" t="s">
        <v>58</v>
      </c>
      <c r="E68" s="15" t="s">
        <v>59</v>
      </c>
      <c r="F68" s="41">
        <v>287000</v>
      </c>
      <c r="G68" s="41"/>
      <c r="H68" s="41"/>
      <c r="I68" s="16">
        <v>265032.05</v>
      </c>
      <c r="J68" s="16"/>
    </row>
    <row r="69" spans="1:10" ht="16.5" thickBot="1">
      <c r="A69" s="2"/>
      <c r="B69" s="14"/>
      <c r="C69" s="14"/>
      <c r="D69" s="14" t="s">
        <v>60</v>
      </c>
      <c r="E69" s="15" t="s">
        <v>61</v>
      </c>
      <c r="F69" s="41">
        <v>5000</v>
      </c>
      <c r="G69" s="41"/>
      <c r="H69" s="41"/>
      <c r="I69" s="16">
        <v>5037</v>
      </c>
      <c r="J69" s="16"/>
    </row>
    <row r="70" spans="1:10" ht="16.5" thickBot="1">
      <c r="A70" s="2"/>
      <c r="B70" s="14"/>
      <c r="C70" s="14"/>
      <c r="D70" s="14" t="s">
        <v>62</v>
      </c>
      <c r="E70" s="15" t="s">
        <v>63</v>
      </c>
      <c r="F70" s="41">
        <v>39000</v>
      </c>
      <c r="G70" s="41"/>
      <c r="H70" s="41"/>
      <c r="I70" s="16">
        <v>35499.5</v>
      </c>
      <c r="J70" s="16"/>
    </row>
    <row r="71" spans="1:10" ht="16.5" thickBot="1">
      <c r="A71" s="2"/>
      <c r="B71" s="14"/>
      <c r="C71" s="14"/>
      <c r="D71" s="14" t="s">
        <v>68</v>
      </c>
      <c r="E71" s="15" t="s">
        <v>69</v>
      </c>
      <c r="F71" s="41">
        <v>20000</v>
      </c>
      <c r="G71" s="41"/>
      <c r="H71" s="41"/>
      <c r="I71" s="16">
        <v>21604</v>
      </c>
      <c r="J71" s="16"/>
    </row>
    <row r="72" spans="1:10" ht="16.5" thickBot="1">
      <c r="A72" s="2"/>
      <c r="B72" s="14"/>
      <c r="C72" s="14"/>
      <c r="D72" s="14" t="s">
        <v>70</v>
      </c>
      <c r="E72" s="15" t="s">
        <v>71</v>
      </c>
      <c r="F72" s="41">
        <v>7000</v>
      </c>
      <c r="G72" s="41"/>
      <c r="H72" s="41"/>
      <c r="I72" s="16">
        <v>4917.5</v>
      </c>
      <c r="J72" s="16"/>
    </row>
    <row r="73" spans="1:10" ht="16.5" thickBot="1">
      <c r="A73" s="2"/>
      <c r="B73" s="14"/>
      <c r="C73" s="14"/>
      <c r="D73" s="14" t="s">
        <v>72</v>
      </c>
      <c r="E73" s="15" t="s">
        <v>73</v>
      </c>
      <c r="F73" s="41">
        <v>27300</v>
      </c>
      <c r="G73" s="41"/>
      <c r="H73" s="41"/>
      <c r="I73" s="16">
        <v>21596.85</v>
      </c>
      <c r="J73" s="16"/>
    </row>
    <row r="74" spans="1:10" ht="30.75" thickBot="1">
      <c r="A74" s="2"/>
      <c r="B74" s="14"/>
      <c r="C74" s="14"/>
      <c r="D74" s="14" t="s">
        <v>64</v>
      </c>
      <c r="E74" s="15" t="s">
        <v>65</v>
      </c>
      <c r="F74" s="41">
        <v>85000</v>
      </c>
      <c r="G74" s="41"/>
      <c r="H74" s="41"/>
      <c r="I74" s="16">
        <v>102297.28</v>
      </c>
      <c r="J74" s="16"/>
    </row>
    <row r="75" spans="1:10" ht="16.5" thickBot="1">
      <c r="A75" s="2"/>
      <c r="B75" s="14"/>
      <c r="C75" s="14"/>
      <c r="D75" s="14" t="s">
        <v>23</v>
      </c>
      <c r="E75" s="15" t="s">
        <v>24</v>
      </c>
      <c r="F75" s="41">
        <v>2000</v>
      </c>
      <c r="G75" s="41"/>
      <c r="H75" s="41"/>
      <c r="I75" s="16">
        <v>1830.4</v>
      </c>
      <c r="J75" s="16"/>
    </row>
    <row r="76" spans="1:10" ht="30.75" thickBot="1">
      <c r="A76" s="2"/>
      <c r="B76" s="14"/>
      <c r="C76" s="14"/>
      <c r="D76" s="14" t="s">
        <v>52</v>
      </c>
      <c r="E76" s="15" t="s">
        <v>53</v>
      </c>
      <c r="F76" s="41">
        <v>4000</v>
      </c>
      <c r="G76" s="41"/>
      <c r="H76" s="41"/>
      <c r="I76" s="16">
        <v>6451.92</v>
      </c>
      <c r="J76" s="16"/>
    </row>
    <row r="77" spans="1:10" ht="45.75" thickBot="1">
      <c r="A77" s="2"/>
      <c r="B77" s="14"/>
      <c r="C77" s="11" t="s">
        <v>74</v>
      </c>
      <c r="D77" s="11"/>
      <c r="E77" s="12" t="s">
        <v>75</v>
      </c>
      <c r="F77" s="43">
        <v>123200</v>
      </c>
      <c r="G77" s="43"/>
      <c r="H77" s="43"/>
      <c r="I77" s="13">
        <v>101571.9</v>
      </c>
      <c r="J77" s="13"/>
    </row>
    <row r="78" spans="1:10" ht="16.5" thickBot="1">
      <c r="A78" s="2"/>
      <c r="B78" s="14"/>
      <c r="C78" s="14"/>
      <c r="D78" s="14" t="s">
        <v>76</v>
      </c>
      <c r="E78" s="15" t="s">
        <v>77</v>
      </c>
      <c r="F78" s="41">
        <v>15500</v>
      </c>
      <c r="G78" s="41"/>
      <c r="H78" s="41"/>
      <c r="I78" s="16">
        <v>14804</v>
      </c>
      <c r="J78" s="16"/>
    </row>
    <row r="79" spans="1:10" ht="30.75" thickBot="1">
      <c r="A79" s="2"/>
      <c r="B79" s="14"/>
      <c r="C79" s="14"/>
      <c r="D79" s="14" t="s">
        <v>78</v>
      </c>
      <c r="E79" s="15" t="s">
        <v>79</v>
      </c>
      <c r="F79" s="41">
        <v>75600</v>
      </c>
      <c r="G79" s="41"/>
      <c r="H79" s="41"/>
      <c r="I79" s="16">
        <v>76373.67</v>
      </c>
      <c r="J79" s="16"/>
    </row>
    <row r="80" spans="1:10" ht="60.75" thickBot="1">
      <c r="A80" s="2"/>
      <c r="B80" s="14"/>
      <c r="C80" s="14"/>
      <c r="D80" s="14" t="s">
        <v>80</v>
      </c>
      <c r="E80" s="15" t="s">
        <v>81</v>
      </c>
      <c r="F80" s="41">
        <v>25000</v>
      </c>
      <c r="G80" s="41"/>
      <c r="H80" s="41"/>
      <c r="I80" s="16">
        <v>10051.03</v>
      </c>
      <c r="J80" s="16"/>
    </row>
    <row r="81" spans="1:10" ht="16.5" thickBot="1">
      <c r="A81" s="2"/>
      <c r="B81" s="14"/>
      <c r="C81" s="14"/>
      <c r="D81" s="14" t="s">
        <v>151</v>
      </c>
      <c r="E81" s="15" t="s">
        <v>152</v>
      </c>
      <c r="F81" s="41">
        <v>7000</v>
      </c>
      <c r="G81" s="41"/>
      <c r="H81" s="41"/>
      <c r="I81" s="16">
        <v>343.2</v>
      </c>
      <c r="J81" s="16"/>
    </row>
    <row r="82" spans="1:10" ht="16.5" thickBot="1">
      <c r="A82" s="2"/>
      <c r="B82" s="14"/>
      <c r="C82" s="14"/>
      <c r="D82" s="14" t="s">
        <v>23</v>
      </c>
      <c r="E82" s="15" t="s">
        <v>24</v>
      </c>
      <c r="F82" s="50">
        <v>100</v>
      </c>
      <c r="G82" s="51"/>
      <c r="H82" s="52"/>
      <c r="I82" s="36">
        <v>0</v>
      </c>
      <c r="J82" s="36"/>
    </row>
    <row r="83" spans="1:10" ht="45.75" thickBot="1">
      <c r="A83" s="2"/>
      <c r="B83" s="14"/>
      <c r="C83" s="11" t="s">
        <v>82</v>
      </c>
      <c r="D83" s="11"/>
      <c r="E83" s="12" t="s">
        <v>83</v>
      </c>
      <c r="F83" s="43">
        <v>1245383</v>
      </c>
      <c r="G83" s="43"/>
      <c r="H83" s="43"/>
      <c r="I83" s="13">
        <v>1270591.87</v>
      </c>
      <c r="J83" s="13"/>
    </row>
    <row r="84" spans="1:10" ht="30.75" thickBot="1">
      <c r="A84" s="2"/>
      <c r="B84" s="14"/>
      <c r="C84" s="14"/>
      <c r="D84" s="14" t="s">
        <v>84</v>
      </c>
      <c r="E84" s="15" t="s">
        <v>85</v>
      </c>
      <c r="F84" s="41">
        <v>1244383</v>
      </c>
      <c r="G84" s="41"/>
      <c r="H84" s="41"/>
      <c r="I84" s="16">
        <v>1265602</v>
      </c>
      <c r="J84" s="16"/>
    </row>
    <row r="85" spans="1:10" ht="30.75" thickBot="1">
      <c r="A85" s="2"/>
      <c r="B85" s="14"/>
      <c r="C85" s="14"/>
      <c r="D85" s="14" t="s">
        <v>86</v>
      </c>
      <c r="E85" s="15" t="s">
        <v>87</v>
      </c>
      <c r="F85" s="41">
        <v>1000</v>
      </c>
      <c r="G85" s="41"/>
      <c r="H85" s="41"/>
      <c r="I85" s="16">
        <v>4989.87</v>
      </c>
      <c r="J85" s="16"/>
    </row>
    <row r="86" spans="1:10" ht="16.5" thickBot="1">
      <c r="A86" s="2"/>
      <c r="B86" s="7" t="s">
        <v>88</v>
      </c>
      <c r="C86" s="7"/>
      <c r="D86" s="7"/>
      <c r="E86" s="8" t="s">
        <v>89</v>
      </c>
      <c r="F86" s="42">
        <v>7178253</v>
      </c>
      <c r="G86" s="42"/>
      <c r="H86" s="42"/>
      <c r="I86" s="9">
        <v>7181937.3</v>
      </c>
      <c r="J86" s="9"/>
    </row>
    <row r="87" spans="1:10" ht="45.75" thickBot="1">
      <c r="A87" s="2"/>
      <c r="B87" s="14"/>
      <c r="C87" s="11" t="s">
        <v>90</v>
      </c>
      <c r="D87" s="11"/>
      <c r="E87" s="12" t="s">
        <v>91</v>
      </c>
      <c r="F87" s="43">
        <v>4386641</v>
      </c>
      <c r="G87" s="43"/>
      <c r="H87" s="43"/>
      <c r="I87" s="13">
        <v>4386641</v>
      </c>
      <c r="J87" s="13"/>
    </row>
    <row r="88" spans="1:10" ht="16.5" thickBot="1">
      <c r="A88" s="2"/>
      <c r="B88" s="14"/>
      <c r="C88" s="14"/>
      <c r="D88" s="14" t="s">
        <v>92</v>
      </c>
      <c r="E88" s="15" t="s">
        <v>93</v>
      </c>
      <c r="F88" s="41">
        <v>4386641</v>
      </c>
      <c r="G88" s="41"/>
      <c r="H88" s="41"/>
      <c r="I88" s="16">
        <v>4386641</v>
      </c>
      <c r="J88" s="16"/>
    </row>
    <row r="89" spans="1:10" ht="30.75" thickBot="1">
      <c r="A89" s="2"/>
      <c r="B89" s="14"/>
      <c r="C89" s="11" t="s">
        <v>94</v>
      </c>
      <c r="D89" s="11"/>
      <c r="E89" s="12" t="s">
        <v>95</v>
      </c>
      <c r="F89" s="43">
        <v>2566518</v>
      </c>
      <c r="G89" s="43"/>
      <c r="H89" s="43"/>
      <c r="I89" s="13">
        <v>2566518</v>
      </c>
      <c r="J89" s="13"/>
    </row>
    <row r="90" spans="1:10" ht="16.5" thickBot="1">
      <c r="A90" s="2"/>
      <c r="B90" s="14"/>
      <c r="C90" s="14"/>
      <c r="D90" s="14" t="s">
        <v>92</v>
      </c>
      <c r="E90" s="15" t="s">
        <v>93</v>
      </c>
      <c r="F90" s="41">
        <v>2566518</v>
      </c>
      <c r="G90" s="41"/>
      <c r="H90" s="41"/>
      <c r="I90" s="16">
        <v>2566518</v>
      </c>
      <c r="J90" s="16"/>
    </row>
    <row r="91" spans="1:10" ht="16.5" thickBot="1">
      <c r="A91" s="2"/>
      <c r="B91" s="14"/>
      <c r="C91" s="11" t="s">
        <v>96</v>
      </c>
      <c r="D91" s="11"/>
      <c r="E91" s="12" t="s">
        <v>97</v>
      </c>
      <c r="F91" s="43">
        <v>91199</v>
      </c>
      <c r="G91" s="43"/>
      <c r="H91" s="43"/>
      <c r="I91" s="13">
        <v>94883.3</v>
      </c>
      <c r="J91" s="13"/>
    </row>
    <row r="92" spans="1:10" ht="16.5" thickBot="1">
      <c r="A92" s="2"/>
      <c r="B92" s="14"/>
      <c r="C92" s="14"/>
      <c r="D92" s="14" t="s">
        <v>27</v>
      </c>
      <c r="E92" s="15" t="s">
        <v>28</v>
      </c>
      <c r="F92" s="41">
        <v>91199</v>
      </c>
      <c r="G92" s="41"/>
      <c r="H92" s="41"/>
      <c r="I92" s="16">
        <v>94883.3</v>
      </c>
      <c r="J92" s="16"/>
    </row>
    <row r="93" spans="1:10" ht="30.75" thickBot="1">
      <c r="A93" s="2"/>
      <c r="B93" s="14"/>
      <c r="C93" s="11" t="s">
        <v>98</v>
      </c>
      <c r="D93" s="11"/>
      <c r="E93" s="12" t="s">
        <v>99</v>
      </c>
      <c r="F93" s="43">
        <v>133895</v>
      </c>
      <c r="G93" s="43"/>
      <c r="H93" s="43"/>
      <c r="I93" s="13">
        <v>133895</v>
      </c>
      <c r="J93" s="13"/>
    </row>
    <row r="94" spans="1:10" ht="16.5" thickBot="1">
      <c r="A94" s="2"/>
      <c r="B94" s="14"/>
      <c r="C94" s="14"/>
      <c r="D94" s="14" t="s">
        <v>92</v>
      </c>
      <c r="E94" s="15" t="s">
        <v>93</v>
      </c>
      <c r="F94" s="41">
        <v>133895</v>
      </c>
      <c r="G94" s="41"/>
      <c r="H94" s="41"/>
      <c r="I94" s="16">
        <v>133895</v>
      </c>
      <c r="J94" s="16"/>
    </row>
    <row r="95" spans="1:10" ht="16.5" thickBot="1">
      <c r="A95" s="2"/>
      <c r="B95" s="7" t="s">
        <v>100</v>
      </c>
      <c r="C95" s="7"/>
      <c r="D95" s="7"/>
      <c r="E95" s="8" t="s">
        <v>101</v>
      </c>
      <c r="F95" s="42">
        <v>186163</v>
      </c>
      <c r="G95" s="42"/>
      <c r="H95" s="42"/>
      <c r="I95" s="9">
        <v>146407.48</v>
      </c>
      <c r="J95" s="9"/>
    </row>
    <row r="96" spans="1:10" ht="16.5" thickBot="1">
      <c r="A96" s="2"/>
      <c r="B96" s="14"/>
      <c r="C96" s="11" t="s">
        <v>102</v>
      </c>
      <c r="D96" s="11"/>
      <c r="E96" s="12" t="s">
        <v>103</v>
      </c>
      <c r="F96" s="43">
        <f>SUM(F97:H98)</f>
        <v>29683</v>
      </c>
      <c r="G96" s="43"/>
      <c r="H96" s="43"/>
      <c r="I96" s="13">
        <f>SUM(I97:I98)</f>
        <v>29253</v>
      </c>
      <c r="J96" s="13"/>
    </row>
    <row r="97" spans="1:10" ht="105.75" thickBot="1">
      <c r="A97" s="2"/>
      <c r="B97" s="14"/>
      <c r="C97" s="26"/>
      <c r="D97" s="26" t="s">
        <v>7</v>
      </c>
      <c r="E97" s="15" t="s">
        <v>8</v>
      </c>
      <c r="F97" s="58">
        <v>29383</v>
      </c>
      <c r="G97" s="58"/>
      <c r="H97" s="58"/>
      <c r="I97" s="27">
        <v>29089.25</v>
      </c>
      <c r="J97" s="27"/>
    </row>
    <row r="98" spans="1:10" ht="16.5" thickBot="1">
      <c r="A98" s="2"/>
      <c r="B98" s="14"/>
      <c r="C98" s="14"/>
      <c r="D98" s="14" t="s">
        <v>27</v>
      </c>
      <c r="E98" s="15" t="s">
        <v>28</v>
      </c>
      <c r="F98" s="41">
        <v>300</v>
      </c>
      <c r="G98" s="41"/>
      <c r="H98" s="41"/>
      <c r="I98" s="16">
        <v>163.75</v>
      </c>
      <c r="J98" s="16"/>
    </row>
    <row r="99" spans="1:10" ht="16.5" thickBot="1">
      <c r="A99" s="2"/>
      <c r="B99" s="14"/>
      <c r="C99" s="11" t="s">
        <v>106</v>
      </c>
      <c r="D99" s="11"/>
      <c r="E99" s="12" t="s">
        <v>107</v>
      </c>
      <c r="F99" s="43">
        <v>66406</v>
      </c>
      <c r="G99" s="43"/>
      <c r="H99" s="43"/>
      <c r="I99" s="13">
        <f>SUM(I100:I101)</f>
        <v>61925.729999999996</v>
      </c>
      <c r="J99" s="16"/>
    </row>
    <row r="100" spans="1:10" ht="16.5" thickBot="1">
      <c r="A100" s="2"/>
      <c r="B100" s="14"/>
      <c r="C100" s="14"/>
      <c r="D100" s="14" t="s">
        <v>27</v>
      </c>
      <c r="E100" s="15" t="s">
        <v>28</v>
      </c>
      <c r="F100" s="41">
        <v>100</v>
      </c>
      <c r="G100" s="41"/>
      <c r="H100" s="41"/>
      <c r="I100" s="16">
        <v>46.88</v>
      </c>
      <c r="J100" s="16"/>
    </row>
    <row r="101" spans="1:10" ht="90.75" thickBot="1">
      <c r="A101" s="2"/>
      <c r="B101" s="14"/>
      <c r="C101" s="14"/>
      <c r="D101" s="14" t="s">
        <v>185</v>
      </c>
      <c r="E101" s="15" t="s">
        <v>108</v>
      </c>
      <c r="F101" s="41">
        <v>66306</v>
      </c>
      <c r="G101" s="41"/>
      <c r="H101" s="41"/>
      <c r="I101" s="16">
        <v>61878.85</v>
      </c>
      <c r="J101" s="16"/>
    </row>
    <row r="102" spans="1:10" ht="16.5" thickBot="1">
      <c r="A102" s="2"/>
      <c r="B102" s="14"/>
      <c r="C102" s="11" t="s">
        <v>111</v>
      </c>
      <c r="D102" s="11"/>
      <c r="E102" s="12" t="s">
        <v>112</v>
      </c>
      <c r="F102" s="43">
        <v>90000</v>
      </c>
      <c r="G102" s="43"/>
      <c r="H102" s="43"/>
      <c r="I102" s="13">
        <v>55154.75</v>
      </c>
      <c r="J102" s="13"/>
    </row>
    <row r="103" spans="1:10" ht="16.5" thickBot="1">
      <c r="A103" s="2"/>
      <c r="B103" s="14"/>
      <c r="C103" s="14"/>
      <c r="D103" s="14" t="s">
        <v>109</v>
      </c>
      <c r="E103" s="15" t="s">
        <v>110</v>
      </c>
      <c r="F103" s="41">
        <v>90000</v>
      </c>
      <c r="G103" s="41"/>
      <c r="H103" s="41"/>
      <c r="I103" s="16">
        <v>55154.75</v>
      </c>
      <c r="J103" s="16"/>
    </row>
    <row r="104" spans="1:10" ht="16.5" thickBot="1">
      <c r="A104" s="2"/>
      <c r="B104" s="14"/>
      <c r="C104" s="11" t="s">
        <v>201</v>
      </c>
      <c r="D104" s="11"/>
      <c r="E104" s="12" t="s">
        <v>6</v>
      </c>
      <c r="F104" s="61">
        <v>74</v>
      </c>
      <c r="G104" s="62"/>
      <c r="H104" s="63"/>
      <c r="I104" s="38">
        <v>74</v>
      </c>
      <c r="J104" s="38"/>
    </row>
    <row r="105" spans="1:10" ht="45.75" thickBot="1">
      <c r="A105" s="2"/>
      <c r="B105" s="14"/>
      <c r="C105" s="14"/>
      <c r="D105" s="14" t="s">
        <v>104</v>
      </c>
      <c r="E105" s="15" t="s">
        <v>105</v>
      </c>
      <c r="F105" s="50">
        <v>74</v>
      </c>
      <c r="G105" s="51"/>
      <c r="H105" s="52"/>
      <c r="I105" s="37">
        <v>74</v>
      </c>
      <c r="J105" s="37"/>
    </row>
    <row r="106" spans="1:10" ht="16.5" thickBot="1">
      <c r="A106" s="2"/>
      <c r="B106" s="7" t="s">
        <v>113</v>
      </c>
      <c r="C106" s="7"/>
      <c r="D106" s="7"/>
      <c r="E106" s="8" t="s">
        <v>114</v>
      </c>
      <c r="F106" s="42">
        <v>2425171</v>
      </c>
      <c r="G106" s="42"/>
      <c r="H106" s="42"/>
      <c r="I106" s="9">
        <v>2414402.82</v>
      </c>
      <c r="J106" s="9">
        <v>29399.99</v>
      </c>
    </row>
    <row r="107" spans="1:10" ht="16.5" thickBot="1">
      <c r="A107" s="2"/>
      <c r="B107" s="39"/>
      <c r="C107" s="11" t="s">
        <v>202</v>
      </c>
      <c r="D107" s="11"/>
      <c r="E107" s="12" t="s">
        <v>203</v>
      </c>
      <c r="F107" s="61">
        <v>800</v>
      </c>
      <c r="G107" s="62"/>
      <c r="H107" s="63"/>
      <c r="I107" s="38">
        <v>1050</v>
      </c>
      <c r="J107" s="38"/>
    </row>
    <row r="108" spans="1:10" ht="16.5" thickBot="1">
      <c r="A108" s="2"/>
      <c r="B108" s="39"/>
      <c r="C108" s="39"/>
      <c r="D108" s="14" t="s">
        <v>109</v>
      </c>
      <c r="E108" s="15" t="s">
        <v>204</v>
      </c>
      <c r="F108" s="50">
        <v>800</v>
      </c>
      <c r="G108" s="51"/>
      <c r="H108" s="52"/>
      <c r="I108" s="37">
        <v>1050</v>
      </c>
      <c r="J108" s="37"/>
    </row>
    <row r="109" spans="1:10" ht="16.5" thickBot="1">
      <c r="A109" s="2"/>
      <c r="B109" s="14"/>
      <c r="C109" s="11" t="s">
        <v>115</v>
      </c>
      <c r="D109" s="11"/>
      <c r="E109" s="12" t="s">
        <v>116</v>
      </c>
      <c r="F109" s="43">
        <v>443482</v>
      </c>
      <c r="G109" s="43"/>
      <c r="H109" s="43"/>
      <c r="I109" s="13">
        <f>SUM(I110:I112)</f>
        <v>442938.58999999997</v>
      </c>
      <c r="J109" s="13">
        <v>29399.99</v>
      </c>
    </row>
    <row r="110" spans="1:10" ht="90.75" thickBot="1">
      <c r="A110" s="2"/>
      <c r="B110" s="14"/>
      <c r="C110" s="14"/>
      <c r="D110" s="14" t="s">
        <v>11</v>
      </c>
      <c r="E110" s="15" t="s">
        <v>12</v>
      </c>
      <c r="F110" s="41">
        <v>413262</v>
      </c>
      <c r="G110" s="41"/>
      <c r="H110" s="41"/>
      <c r="I110" s="16">
        <v>413262</v>
      </c>
      <c r="J110" s="16"/>
    </row>
    <row r="111" spans="1:10" ht="75.75" thickBot="1">
      <c r="A111" s="2"/>
      <c r="B111" s="14"/>
      <c r="C111" s="14"/>
      <c r="D111" s="14" t="s">
        <v>34</v>
      </c>
      <c r="E111" s="3" t="s">
        <v>35</v>
      </c>
      <c r="F111" s="41">
        <v>220</v>
      </c>
      <c r="G111" s="41"/>
      <c r="H111" s="41"/>
      <c r="I111" s="16">
        <v>276.6</v>
      </c>
      <c r="J111" s="16"/>
    </row>
    <row r="112" spans="1:10" ht="30.75" thickBot="1">
      <c r="A112" s="2"/>
      <c r="B112" s="14"/>
      <c r="C112" s="14"/>
      <c r="D112" s="14" t="s">
        <v>205</v>
      </c>
      <c r="E112" s="3" t="s">
        <v>206</v>
      </c>
      <c r="F112" s="50">
        <v>30000</v>
      </c>
      <c r="G112" s="51"/>
      <c r="H112" s="52"/>
      <c r="I112" s="37">
        <v>29399.99</v>
      </c>
      <c r="J112" s="37">
        <v>29399.99</v>
      </c>
    </row>
    <row r="113" spans="1:10" ht="60.75" thickBot="1">
      <c r="A113" s="2"/>
      <c r="B113" s="14"/>
      <c r="C113" s="11" t="s">
        <v>117</v>
      </c>
      <c r="D113" s="11"/>
      <c r="E113" s="12" t="s">
        <v>118</v>
      </c>
      <c r="F113" s="43">
        <v>1646885</v>
      </c>
      <c r="G113" s="43"/>
      <c r="H113" s="43"/>
      <c r="I113" s="13">
        <v>1633118.89</v>
      </c>
      <c r="J113" s="13"/>
    </row>
    <row r="114" spans="1:10" ht="90.75" thickBot="1">
      <c r="A114" s="2"/>
      <c r="B114" s="14"/>
      <c r="C114" s="26"/>
      <c r="D114" s="14" t="s">
        <v>11</v>
      </c>
      <c r="E114" s="15" t="s">
        <v>12</v>
      </c>
      <c r="F114" s="58">
        <v>1639385</v>
      </c>
      <c r="G114" s="58"/>
      <c r="H114" s="58"/>
      <c r="I114" s="27">
        <v>1622895.73</v>
      </c>
      <c r="J114" s="27"/>
    </row>
    <row r="115" spans="1:10" ht="75.75" thickBot="1">
      <c r="A115" s="2"/>
      <c r="B115" s="14"/>
      <c r="C115" s="26"/>
      <c r="D115" s="14" t="s">
        <v>34</v>
      </c>
      <c r="E115" s="15" t="s">
        <v>35</v>
      </c>
      <c r="F115" s="58">
        <v>7500</v>
      </c>
      <c r="G115" s="58"/>
      <c r="H115" s="58"/>
      <c r="I115" s="27">
        <v>10223.16</v>
      </c>
      <c r="J115" s="27"/>
    </row>
    <row r="116" spans="1:10" ht="75.75" thickBot="1">
      <c r="A116" s="2"/>
      <c r="B116" s="14"/>
      <c r="C116" s="11" t="s">
        <v>119</v>
      </c>
      <c r="D116" s="11"/>
      <c r="E116" s="12" t="s">
        <v>141</v>
      </c>
      <c r="F116" s="43">
        <v>10216</v>
      </c>
      <c r="G116" s="43"/>
      <c r="H116" s="43"/>
      <c r="I116" s="13">
        <v>10075.16</v>
      </c>
      <c r="J116" s="13"/>
    </row>
    <row r="117" spans="1:10" ht="90.75" thickBot="1">
      <c r="A117" s="2"/>
      <c r="B117" s="14"/>
      <c r="C117" s="14"/>
      <c r="D117" s="14" t="s">
        <v>11</v>
      </c>
      <c r="E117" s="15" t="s">
        <v>12</v>
      </c>
      <c r="F117" s="41">
        <v>7816</v>
      </c>
      <c r="G117" s="41"/>
      <c r="H117" s="41"/>
      <c r="I117" s="16">
        <v>7675.16</v>
      </c>
      <c r="J117" s="16"/>
    </row>
    <row r="118" spans="1:10" ht="45.75" thickBot="1">
      <c r="A118" s="2"/>
      <c r="B118" s="14"/>
      <c r="C118" s="14"/>
      <c r="D118" s="14" t="s">
        <v>104</v>
      </c>
      <c r="E118" s="15" t="s">
        <v>105</v>
      </c>
      <c r="F118" s="41">
        <v>2400</v>
      </c>
      <c r="G118" s="41"/>
      <c r="H118" s="41"/>
      <c r="I118" s="16">
        <v>2400</v>
      </c>
      <c r="J118" s="16"/>
    </row>
    <row r="119" spans="1:10" ht="45.75" thickBot="1">
      <c r="A119" s="2"/>
      <c r="B119" s="14"/>
      <c r="C119" s="11" t="s">
        <v>120</v>
      </c>
      <c r="D119" s="11"/>
      <c r="E119" s="12" t="s">
        <v>121</v>
      </c>
      <c r="F119" s="43">
        <v>15586</v>
      </c>
      <c r="G119" s="43"/>
      <c r="H119" s="43"/>
      <c r="I119" s="13">
        <v>15586</v>
      </c>
      <c r="J119" s="13"/>
    </row>
    <row r="120" spans="1:10" ht="45.75" thickBot="1">
      <c r="A120" s="2"/>
      <c r="B120" s="14"/>
      <c r="C120" s="14"/>
      <c r="D120" s="14" t="s">
        <v>104</v>
      </c>
      <c r="E120" s="15" t="s">
        <v>105</v>
      </c>
      <c r="F120" s="41">
        <v>15586</v>
      </c>
      <c r="G120" s="41"/>
      <c r="H120" s="41"/>
      <c r="I120" s="16">
        <v>15586</v>
      </c>
      <c r="J120" s="16"/>
    </row>
    <row r="121" spans="1:10" ht="16.5" thickBot="1">
      <c r="A121" s="2"/>
      <c r="B121" s="14"/>
      <c r="C121" s="11" t="s">
        <v>154</v>
      </c>
      <c r="D121" s="11"/>
      <c r="E121" s="12" t="s">
        <v>155</v>
      </c>
      <c r="F121" s="43">
        <v>27000</v>
      </c>
      <c r="G121" s="43"/>
      <c r="H121" s="43"/>
      <c r="I121" s="13">
        <v>27000</v>
      </c>
      <c r="J121" s="13"/>
    </row>
    <row r="122" spans="1:10" ht="45.75" thickBot="1">
      <c r="A122" s="2"/>
      <c r="B122" s="14"/>
      <c r="C122" s="14"/>
      <c r="D122" s="14" t="s">
        <v>104</v>
      </c>
      <c r="E122" s="15" t="s">
        <v>105</v>
      </c>
      <c r="F122" s="41">
        <v>27000</v>
      </c>
      <c r="G122" s="41"/>
      <c r="H122" s="41"/>
      <c r="I122" s="16">
        <v>27000</v>
      </c>
      <c r="J122" s="16"/>
    </row>
    <row r="123" spans="1:10" ht="16.5" thickBot="1">
      <c r="A123" s="2"/>
      <c r="B123" s="14"/>
      <c r="C123" s="11" t="s">
        <v>122</v>
      </c>
      <c r="D123" s="11"/>
      <c r="E123" s="12" t="s">
        <v>123</v>
      </c>
      <c r="F123" s="43">
        <v>106962</v>
      </c>
      <c r="G123" s="43"/>
      <c r="H123" s="43"/>
      <c r="I123" s="13">
        <v>110894.18</v>
      </c>
      <c r="J123" s="13"/>
    </row>
    <row r="124" spans="1:10" ht="16.5" thickBot="1">
      <c r="A124" s="2"/>
      <c r="B124" s="14"/>
      <c r="C124" s="14"/>
      <c r="D124" s="14" t="s">
        <v>109</v>
      </c>
      <c r="E124" s="15" t="s">
        <v>110</v>
      </c>
      <c r="F124" s="41">
        <v>19000</v>
      </c>
      <c r="G124" s="41"/>
      <c r="H124" s="41"/>
      <c r="I124" s="16">
        <v>23332.34</v>
      </c>
      <c r="J124" s="16"/>
    </row>
    <row r="125" spans="1:10" ht="45.75" thickBot="1">
      <c r="A125" s="2"/>
      <c r="B125" s="14"/>
      <c r="C125" s="14"/>
      <c r="D125" s="14" t="s">
        <v>104</v>
      </c>
      <c r="E125" s="15" t="s">
        <v>105</v>
      </c>
      <c r="F125" s="41">
        <v>87962</v>
      </c>
      <c r="G125" s="41"/>
      <c r="H125" s="41"/>
      <c r="I125" s="16">
        <v>87561.84</v>
      </c>
      <c r="J125" s="16"/>
    </row>
    <row r="126" spans="1:10" ht="30.75" thickBot="1">
      <c r="A126" s="2"/>
      <c r="B126" s="14"/>
      <c r="C126" s="14" t="s">
        <v>207</v>
      </c>
      <c r="D126" s="11"/>
      <c r="E126" s="12" t="s">
        <v>208</v>
      </c>
      <c r="F126" s="61">
        <v>5000</v>
      </c>
      <c r="G126" s="62"/>
      <c r="H126" s="63"/>
      <c r="I126" s="38">
        <v>5000</v>
      </c>
      <c r="J126" s="38"/>
    </row>
    <row r="127" spans="1:10" ht="90.75" thickBot="1">
      <c r="A127" s="2"/>
      <c r="B127" s="14"/>
      <c r="C127" s="14"/>
      <c r="D127" s="14" t="s">
        <v>11</v>
      </c>
      <c r="E127" s="15" t="s">
        <v>12</v>
      </c>
      <c r="F127" s="50">
        <v>5000</v>
      </c>
      <c r="G127" s="51"/>
      <c r="H127" s="52"/>
      <c r="I127" s="37">
        <v>5000</v>
      </c>
      <c r="J127" s="37"/>
    </row>
    <row r="128" spans="1:10" ht="16.5" thickBot="1">
      <c r="A128" s="2"/>
      <c r="B128" s="14"/>
      <c r="C128" s="11" t="s">
        <v>124</v>
      </c>
      <c r="D128" s="11"/>
      <c r="E128" s="12" t="s">
        <v>6</v>
      </c>
      <c r="F128" s="43">
        <v>169240</v>
      </c>
      <c r="G128" s="43"/>
      <c r="H128" s="43"/>
      <c r="I128" s="13">
        <v>168740</v>
      </c>
      <c r="J128" s="13"/>
    </row>
    <row r="129" spans="1:10" ht="90.75" thickBot="1">
      <c r="A129" s="2"/>
      <c r="B129" s="14"/>
      <c r="C129" s="14"/>
      <c r="D129" s="14" t="s">
        <v>11</v>
      </c>
      <c r="E129" s="15" t="s">
        <v>12</v>
      </c>
      <c r="F129" s="50">
        <v>6400</v>
      </c>
      <c r="G129" s="51"/>
      <c r="H129" s="52"/>
      <c r="I129" s="37">
        <v>5900</v>
      </c>
      <c r="J129" s="37"/>
    </row>
    <row r="130" spans="1:10" ht="45.75" thickBot="1">
      <c r="A130" s="2"/>
      <c r="B130" s="14"/>
      <c r="C130" s="14"/>
      <c r="D130" s="14" t="s">
        <v>104</v>
      </c>
      <c r="E130" s="15" t="s">
        <v>105</v>
      </c>
      <c r="F130" s="41">
        <v>162840</v>
      </c>
      <c r="G130" s="41"/>
      <c r="H130" s="41"/>
      <c r="I130" s="16">
        <v>162840</v>
      </c>
      <c r="J130" s="16"/>
    </row>
    <row r="131" spans="1:10" ht="29.25" thickBot="1">
      <c r="A131" s="2"/>
      <c r="B131" s="17" t="s">
        <v>146</v>
      </c>
      <c r="C131" s="17"/>
      <c r="D131" s="17"/>
      <c r="E131" s="20" t="s">
        <v>147</v>
      </c>
      <c r="F131" s="42">
        <f>SUM(F132)</f>
        <v>434885</v>
      </c>
      <c r="G131" s="42"/>
      <c r="H131" s="42"/>
      <c r="I131" s="9">
        <f>SUM(I132)</f>
        <v>405767.66</v>
      </c>
      <c r="J131" s="9"/>
    </row>
    <row r="132" spans="1:10" ht="16.5" thickBot="1">
      <c r="A132" s="2"/>
      <c r="B132" s="10"/>
      <c r="C132" s="11" t="s">
        <v>148</v>
      </c>
      <c r="D132" s="11"/>
      <c r="E132" s="12" t="s">
        <v>6</v>
      </c>
      <c r="F132" s="43">
        <f>SUM(F133:H134)</f>
        <v>434885</v>
      </c>
      <c r="G132" s="43"/>
      <c r="H132" s="43"/>
      <c r="I132" s="13">
        <f>SUM(I133:I134)</f>
        <v>405767.66</v>
      </c>
      <c r="J132" s="13"/>
    </row>
    <row r="133" spans="1:10" ht="30.75" thickBot="1">
      <c r="A133" s="2"/>
      <c r="B133" s="10"/>
      <c r="C133" s="14"/>
      <c r="D133" s="14" t="s">
        <v>153</v>
      </c>
      <c r="E133" s="15" t="s">
        <v>150</v>
      </c>
      <c r="F133" s="41">
        <v>390337</v>
      </c>
      <c r="G133" s="41"/>
      <c r="H133" s="41"/>
      <c r="I133" s="16">
        <v>364633.93</v>
      </c>
      <c r="J133" s="16"/>
    </row>
    <row r="134" spans="1:10" ht="30.75" thickBot="1">
      <c r="A134" s="2"/>
      <c r="B134" s="10"/>
      <c r="C134" s="14"/>
      <c r="D134" s="14" t="s">
        <v>149</v>
      </c>
      <c r="E134" s="15" t="s">
        <v>150</v>
      </c>
      <c r="F134" s="41">
        <v>44548</v>
      </c>
      <c r="G134" s="41"/>
      <c r="H134" s="41"/>
      <c r="I134" s="16">
        <v>41133.73</v>
      </c>
      <c r="J134" s="16"/>
    </row>
    <row r="135" spans="1:10" ht="16.5" thickBot="1">
      <c r="A135" s="2"/>
      <c r="B135" s="7" t="s">
        <v>125</v>
      </c>
      <c r="C135" s="7"/>
      <c r="D135" s="7"/>
      <c r="E135" s="8" t="s">
        <v>126</v>
      </c>
      <c r="F135" s="42">
        <v>67107</v>
      </c>
      <c r="G135" s="42"/>
      <c r="H135" s="42"/>
      <c r="I135" s="9">
        <v>58809.4</v>
      </c>
      <c r="J135" s="9"/>
    </row>
    <row r="136" spans="1:10" ht="16.5" thickBot="1">
      <c r="A136" s="2"/>
      <c r="B136" s="14"/>
      <c r="C136" s="11" t="s">
        <v>127</v>
      </c>
      <c r="D136" s="11"/>
      <c r="E136" s="12" t="s">
        <v>128</v>
      </c>
      <c r="F136" s="43">
        <v>67107</v>
      </c>
      <c r="G136" s="43"/>
      <c r="H136" s="43"/>
      <c r="I136" s="13">
        <v>58809.4</v>
      </c>
      <c r="J136" s="13"/>
    </row>
    <row r="137" spans="1:10" ht="45.75" thickBot="1">
      <c r="A137" s="2"/>
      <c r="B137" s="14"/>
      <c r="C137" s="14"/>
      <c r="D137" s="14" t="s">
        <v>104</v>
      </c>
      <c r="E137" s="15" t="s">
        <v>105</v>
      </c>
      <c r="F137" s="41">
        <v>67107</v>
      </c>
      <c r="G137" s="41"/>
      <c r="H137" s="41"/>
      <c r="I137" s="16">
        <v>58809.4</v>
      </c>
      <c r="J137" s="16"/>
    </row>
    <row r="138" spans="1:10" ht="29.25" thickBot="1">
      <c r="A138" s="2"/>
      <c r="B138" s="7" t="s">
        <v>129</v>
      </c>
      <c r="C138" s="7"/>
      <c r="D138" s="7"/>
      <c r="E138" s="8" t="s">
        <v>130</v>
      </c>
      <c r="F138" s="42">
        <v>10000</v>
      </c>
      <c r="G138" s="42"/>
      <c r="H138" s="42"/>
      <c r="I138" s="9">
        <v>12278.41</v>
      </c>
      <c r="J138" s="9"/>
    </row>
    <row r="139" spans="1:10" ht="45.75" thickBot="1">
      <c r="A139" s="2"/>
      <c r="B139" s="14"/>
      <c r="C139" s="11" t="s">
        <v>156</v>
      </c>
      <c r="D139" s="11"/>
      <c r="E139" s="12" t="s">
        <v>158</v>
      </c>
      <c r="F139" s="43">
        <v>10000</v>
      </c>
      <c r="G139" s="43"/>
      <c r="H139" s="43"/>
      <c r="I139" s="13">
        <v>12278.41</v>
      </c>
      <c r="J139" s="13"/>
    </row>
    <row r="140" spans="1:10" ht="16.5" thickBot="1">
      <c r="A140" s="2"/>
      <c r="B140" s="14"/>
      <c r="C140" s="14"/>
      <c r="D140" s="14" t="s">
        <v>23</v>
      </c>
      <c r="E140" s="15" t="s">
        <v>157</v>
      </c>
      <c r="F140" s="41">
        <v>10000</v>
      </c>
      <c r="G140" s="41"/>
      <c r="H140" s="41"/>
      <c r="I140" s="16">
        <v>12278.41</v>
      </c>
      <c r="J140" s="16"/>
    </row>
    <row r="141" spans="1:10" ht="29.25" thickBot="1">
      <c r="A141" s="2"/>
      <c r="B141" s="7" t="s">
        <v>132</v>
      </c>
      <c r="C141" s="7"/>
      <c r="D141" s="7"/>
      <c r="E141" s="8" t="s">
        <v>133</v>
      </c>
      <c r="F141" s="42">
        <v>10750</v>
      </c>
      <c r="G141" s="42"/>
      <c r="H141" s="42"/>
      <c r="I141" s="9">
        <v>10039.62</v>
      </c>
      <c r="J141" s="9"/>
    </row>
    <row r="142" spans="1:10" ht="30.75" thickBot="1">
      <c r="A142" s="2"/>
      <c r="B142" s="14"/>
      <c r="C142" s="11" t="s">
        <v>171</v>
      </c>
      <c r="D142" s="11"/>
      <c r="E142" s="12" t="s">
        <v>181</v>
      </c>
      <c r="F142" s="61">
        <v>10750</v>
      </c>
      <c r="G142" s="62"/>
      <c r="H142" s="63"/>
      <c r="I142" s="13">
        <v>10039.62</v>
      </c>
      <c r="J142" s="13"/>
    </row>
    <row r="143" spans="1:10" ht="105.75" thickBot="1">
      <c r="A143" s="2"/>
      <c r="B143" s="14"/>
      <c r="C143" s="14"/>
      <c r="D143" s="14" t="s">
        <v>7</v>
      </c>
      <c r="E143" s="15" t="s">
        <v>8</v>
      </c>
      <c r="F143" s="50">
        <v>10000</v>
      </c>
      <c r="G143" s="51"/>
      <c r="H143" s="52"/>
      <c r="I143" s="16">
        <v>9290</v>
      </c>
      <c r="J143" s="16"/>
    </row>
    <row r="144" spans="1:10" ht="16.5" thickBot="1">
      <c r="A144" s="2"/>
      <c r="B144" s="14"/>
      <c r="C144" s="14"/>
      <c r="D144" s="14" t="s">
        <v>29</v>
      </c>
      <c r="E144" s="15" t="s">
        <v>30</v>
      </c>
      <c r="F144" s="50">
        <v>750</v>
      </c>
      <c r="G144" s="51"/>
      <c r="H144" s="52"/>
      <c r="I144" s="36">
        <v>749.62</v>
      </c>
      <c r="J144" s="36"/>
    </row>
    <row r="145" spans="1:10" ht="16.5" thickBot="1">
      <c r="A145" s="2"/>
      <c r="B145" s="7" t="s">
        <v>134</v>
      </c>
      <c r="C145" s="7"/>
      <c r="D145" s="7"/>
      <c r="E145" s="8" t="s">
        <v>135</v>
      </c>
      <c r="F145" s="42">
        <v>21200</v>
      </c>
      <c r="G145" s="42"/>
      <c r="H145" s="42"/>
      <c r="I145" s="9">
        <v>19200</v>
      </c>
      <c r="J145" s="9"/>
    </row>
    <row r="146" spans="1:10" ht="16.5" thickBot="1">
      <c r="A146" s="2"/>
      <c r="B146" s="14"/>
      <c r="C146" s="11" t="s">
        <v>136</v>
      </c>
      <c r="D146" s="11"/>
      <c r="E146" s="12" t="s">
        <v>137</v>
      </c>
      <c r="F146" s="43">
        <v>21200</v>
      </c>
      <c r="G146" s="43"/>
      <c r="H146" s="43"/>
      <c r="I146" s="13">
        <v>19200</v>
      </c>
      <c r="J146" s="13"/>
    </row>
    <row r="147" spans="1:10" ht="105.75" thickBot="1">
      <c r="A147" s="2"/>
      <c r="B147" s="14"/>
      <c r="C147" s="14"/>
      <c r="D147" s="14" t="s">
        <v>7</v>
      </c>
      <c r="E147" s="15" t="s">
        <v>8</v>
      </c>
      <c r="F147" s="41">
        <v>21200</v>
      </c>
      <c r="G147" s="41"/>
      <c r="H147" s="41"/>
      <c r="I147" s="16">
        <v>19200</v>
      </c>
      <c r="J147" s="16"/>
    </row>
    <row r="148" spans="1:10" ht="16.5" thickBot="1">
      <c r="A148" s="2"/>
      <c r="B148" s="54" t="s">
        <v>160</v>
      </c>
      <c r="C148" s="54"/>
      <c r="D148" s="54"/>
      <c r="E148" s="54"/>
      <c r="F148" s="83">
        <v>15984624</v>
      </c>
      <c r="G148" s="83"/>
      <c r="H148" s="83"/>
      <c r="I148" s="28">
        <v>15730009.56</v>
      </c>
      <c r="J148" s="28">
        <f>SUM(J5+J17+J22+J106)</f>
        <v>1778973.66</v>
      </c>
    </row>
    <row r="149" spans="1:10" ht="16.5" thickBot="1">
      <c r="A149" s="29"/>
      <c r="B149" s="74" t="s">
        <v>161</v>
      </c>
      <c r="C149" s="75"/>
      <c r="D149" s="75"/>
      <c r="E149" s="75"/>
      <c r="F149" s="75"/>
      <c r="G149" s="75"/>
      <c r="H149" s="75"/>
      <c r="I149" s="75"/>
      <c r="J149" s="76"/>
    </row>
    <row r="150" spans="1:10" ht="27.75" customHeight="1" thickBot="1">
      <c r="A150" s="30"/>
      <c r="B150" s="64" t="s">
        <v>159</v>
      </c>
      <c r="C150" s="64"/>
      <c r="D150" s="64"/>
      <c r="E150" s="64"/>
      <c r="F150" s="65">
        <v>2615428</v>
      </c>
      <c r="G150" s="66"/>
      <c r="H150" s="67"/>
      <c r="I150" s="46">
        <v>2581846.23</v>
      </c>
      <c r="J150" s="47"/>
    </row>
    <row r="151" spans="1:10" ht="28.5" customHeight="1" thickBot="1">
      <c r="A151" s="31"/>
      <c r="B151" s="68" t="s">
        <v>173</v>
      </c>
      <c r="C151" s="69"/>
      <c r="D151" s="69"/>
      <c r="E151" s="70"/>
      <c r="F151" s="71">
        <v>75600</v>
      </c>
      <c r="G151" s="72"/>
      <c r="H151" s="73"/>
      <c r="I151" s="48">
        <v>76373.67</v>
      </c>
      <c r="J151" s="49"/>
    </row>
    <row r="152" spans="1:10" ht="16.5" customHeight="1">
      <c r="A152" s="80" t="s">
        <v>172</v>
      </c>
      <c r="B152" s="80"/>
      <c r="C152" s="80"/>
      <c r="D152" s="80"/>
      <c r="E152" s="80"/>
      <c r="F152" s="80"/>
      <c r="G152" s="33"/>
      <c r="H152" s="32"/>
      <c r="I152" s="81"/>
      <c r="J152" s="34"/>
    </row>
    <row r="153" spans="1:10" ht="12.75">
      <c r="A153" s="32"/>
      <c r="B153" s="32"/>
      <c r="C153" s="32"/>
      <c r="D153" s="32"/>
      <c r="E153" s="32"/>
      <c r="F153" s="32"/>
      <c r="G153" s="32"/>
      <c r="H153" s="32"/>
      <c r="I153" s="82"/>
      <c r="J153" s="32"/>
    </row>
    <row r="154" spans="1:10" ht="12.75">
      <c r="A154" s="32"/>
      <c r="B154" s="32"/>
      <c r="C154" s="32"/>
      <c r="D154" s="32"/>
      <c r="E154" s="32"/>
      <c r="F154" s="32"/>
      <c r="G154" s="32"/>
      <c r="H154" s="32"/>
      <c r="I154" s="82"/>
      <c r="J154" s="32"/>
    </row>
    <row r="155" spans="1:10" ht="12.75">
      <c r="A155" s="32"/>
      <c r="B155" s="32"/>
      <c r="C155" s="32"/>
      <c r="D155" s="32"/>
      <c r="E155" s="32"/>
      <c r="F155" s="32"/>
      <c r="G155" s="32"/>
      <c r="H155" s="32"/>
      <c r="I155" s="45"/>
      <c r="J155" s="32"/>
    </row>
    <row r="156" spans="1:10" ht="12.75">
      <c r="A156" s="32"/>
      <c r="B156" s="32"/>
      <c r="C156" s="32"/>
      <c r="D156" s="32"/>
      <c r="E156" s="32"/>
      <c r="F156" s="32"/>
      <c r="G156" s="32"/>
      <c r="H156" s="32"/>
      <c r="I156" s="45"/>
      <c r="J156" s="35"/>
    </row>
    <row r="157" spans="1:1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</sheetData>
  <sheetProtection/>
  <mergeCells count="160">
    <mergeCell ref="F7:H7"/>
    <mergeCell ref="F12:H12"/>
    <mergeCell ref="F13:H13"/>
    <mergeCell ref="F33:H33"/>
    <mergeCell ref="F32:H32"/>
    <mergeCell ref="F50:H50"/>
    <mergeCell ref="F34:H34"/>
    <mergeCell ref="F30:H30"/>
    <mergeCell ref="F21:H21"/>
    <mergeCell ref="F26:H26"/>
    <mergeCell ref="A152:F152"/>
    <mergeCell ref="I152:I154"/>
    <mergeCell ref="F148:H148"/>
    <mergeCell ref="F125:H125"/>
    <mergeCell ref="F128:H128"/>
    <mergeCell ref="F130:H130"/>
    <mergeCell ref="F135:H135"/>
    <mergeCell ref="F126:H126"/>
    <mergeCell ref="F127:H127"/>
    <mergeCell ref="F129:H129"/>
    <mergeCell ref="F60:H60"/>
    <mergeCell ref="F61:H61"/>
    <mergeCell ref="F62:H62"/>
    <mergeCell ref="F51:H51"/>
    <mergeCell ref="F52:H52"/>
    <mergeCell ref="F53:H53"/>
    <mergeCell ref="F59:H59"/>
    <mergeCell ref="F142:H142"/>
    <mergeCell ref="F143:H143"/>
    <mergeCell ref="B148:E148"/>
    <mergeCell ref="F8:H8"/>
    <mergeCell ref="F6:H6"/>
    <mergeCell ref="F14:H14"/>
    <mergeCell ref="F15:H15"/>
    <mergeCell ref="F16:H16"/>
    <mergeCell ref="F31:H31"/>
    <mergeCell ref="F27:H27"/>
    <mergeCell ref="F144:H144"/>
    <mergeCell ref="B150:E150"/>
    <mergeCell ref="F150:H150"/>
    <mergeCell ref="B151:E151"/>
    <mergeCell ref="F151:H151"/>
    <mergeCell ref="B149:J149"/>
    <mergeCell ref="F147:H147"/>
    <mergeCell ref="F146:H146"/>
    <mergeCell ref="F140:H140"/>
    <mergeCell ref="F113:H113"/>
    <mergeCell ref="F97:H97"/>
    <mergeCell ref="F102:H102"/>
    <mergeCell ref="F103:H103"/>
    <mergeCell ref="F43:H43"/>
    <mergeCell ref="F104:H104"/>
    <mergeCell ref="F105:H105"/>
    <mergeCell ref="F107:H107"/>
    <mergeCell ref="F108:H108"/>
    <mergeCell ref="F138:H138"/>
    <mergeCell ref="F137:H137"/>
    <mergeCell ref="F134:H134"/>
    <mergeCell ref="F133:H133"/>
    <mergeCell ref="B1:J1"/>
    <mergeCell ref="F145:H145"/>
    <mergeCell ref="F139:H139"/>
    <mergeCell ref="F141:H141"/>
    <mergeCell ref="F132:H132"/>
    <mergeCell ref="F117:H117"/>
    <mergeCell ref="F124:H124"/>
    <mergeCell ref="F121:H121"/>
    <mergeCell ref="F122:H122"/>
    <mergeCell ref="F136:H136"/>
    <mergeCell ref="F123:H123"/>
    <mergeCell ref="F109:H109"/>
    <mergeCell ref="F110:H110"/>
    <mergeCell ref="F116:H116"/>
    <mergeCell ref="F119:H119"/>
    <mergeCell ref="F112:H112"/>
    <mergeCell ref="F98:H98"/>
    <mergeCell ref="F99:H99"/>
    <mergeCell ref="F100:H100"/>
    <mergeCell ref="F101:H101"/>
    <mergeCell ref="F106:H106"/>
    <mergeCell ref="F131:H131"/>
    <mergeCell ref="F115:H115"/>
    <mergeCell ref="F118:H118"/>
    <mergeCell ref="F114:H114"/>
    <mergeCell ref="F120:H120"/>
    <mergeCell ref="F54:H54"/>
    <mergeCell ref="F55:H55"/>
    <mergeCell ref="F56:H56"/>
    <mergeCell ref="F57:H57"/>
    <mergeCell ref="F58:H58"/>
    <mergeCell ref="F66:H66"/>
    <mergeCell ref="F67:H67"/>
    <mergeCell ref="F96:H96"/>
    <mergeCell ref="F70:H70"/>
    <mergeCell ref="F71:H71"/>
    <mergeCell ref="F81:H81"/>
    <mergeCell ref="F79:H79"/>
    <mergeCell ref="F86:H86"/>
    <mergeCell ref="F92:H92"/>
    <mergeCell ref="F63:H63"/>
    <mergeCell ref="F80:H80"/>
    <mergeCell ref="F69:H69"/>
    <mergeCell ref="F95:H95"/>
    <mergeCell ref="F65:H65"/>
    <mergeCell ref="F68:H68"/>
    <mergeCell ref="F94:H94"/>
    <mergeCell ref="F91:H91"/>
    <mergeCell ref="F84:H84"/>
    <mergeCell ref="F85:H85"/>
    <mergeCell ref="F41:H41"/>
    <mergeCell ref="F42:H42"/>
    <mergeCell ref="F45:H45"/>
    <mergeCell ref="F90:H90"/>
    <mergeCell ref="F44:H44"/>
    <mergeCell ref="F64:H64"/>
    <mergeCell ref="F82:H82"/>
    <mergeCell ref="F83:H83"/>
    <mergeCell ref="F77:H77"/>
    <mergeCell ref="F78:H78"/>
    <mergeCell ref="F17:H17"/>
    <mergeCell ref="F18:H18"/>
    <mergeCell ref="F4:H4"/>
    <mergeCell ref="F11:H11"/>
    <mergeCell ref="F46:H46"/>
    <mergeCell ref="F93:H93"/>
    <mergeCell ref="F72:H72"/>
    <mergeCell ref="F73:H73"/>
    <mergeCell ref="F75:H75"/>
    <mergeCell ref="F76:H76"/>
    <mergeCell ref="F19:H19"/>
    <mergeCell ref="F20:H20"/>
    <mergeCell ref="F39:H39"/>
    <mergeCell ref="F25:H25"/>
    <mergeCell ref="B2:H2"/>
    <mergeCell ref="F3:H3"/>
    <mergeCell ref="F5:H5"/>
    <mergeCell ref="F9:H9"/>
    <mergeCell ref="F10:H10"/>
    <mergeCell ref="F24:H24"/>
    <mergeCell ref="F48:H48"/>
    <mergeCell ref="I155:I156"/>
    <mergeCell ref="F111:H111"/>
    <mergeCell ref="F74:H74"/>
    <mergeCell ref="F87:H87"/>
    <mergeCell ref="F49:H49"/>
    <mergeCell ref="F88:H88"/>
    <mergeCell ref="F89:H89"/>
    <mergeCell ref="I150:J150"/>
    <mergeCell ref="I151:J151"/>
    <mergeCell ref="F40:H40"/>
    <mergeCell ref="F47:H47"/>
    <mergeCell ref="F38:H38"/>
    <mergeCell ref="F22:H22"/>
    <mergeCell ref="F23:H23"/>
    <mergeCell ref="F35:H35"/>
    <mergeCell ref="F36:H36"/>
    <mergeCell ref="F37:H37"/>
    <mergeCell ref="F28:H28"/>
    <mergeCell ref="F29:H29"/>
  </mergeCells>
  <printOptions verticalCentered="1"/>
  <pageMargins left="0.5905511811023623" right="0" top="0.11811023622047245" bottom="0.7480314960629921" header="0.5118110236220472" footer="0.5118110236220472"/>
  <pageSetup fitToHeight="7" fitToWidth="1" horizontalDpi="600" verticalDpi="600" orientation="portrait" paperSize="9" scale="98" r:id="rId1"/>
  <headerFooter>
    <oddFooter>&amp;C&amp;"Arial,Kursywa"Wykonanie dochodów budżetu gminy Ostrowite za  2011 r.&amp;R&amp;P</oddFooter>
  </headerFooter>
  <rowBreaks count="1" manualBreakCount="1">
    <brk id="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Paulinska.Elzbieta</cp:lastModifiedBy>
  <cp:lastPrinted>2012-03-05T11:31:47Z</cp:lastPrinted>
  <dcterms:created xsi:type="dcterms:W3CDTF">2009-03-03T13:18:55Z</dcterms:created>
  <dcterms:modified xsi:type="dcterms:W3CDTF">2012-03-21T11:48:22Z</dcterms:modified>
  <cp:category/>
  <cp:version/>
  <cp:contentType/>
  <cp:contentStatus/>
</cp:coreProperties>
</file>