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<sst xmlns="http://schemas.openxmlformats.org/spreadsheetml/2006/main" count="84" uniqueCount="65">
  <si>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Dział</t>
  </si>
  <si>
    <t>Rozdział</t>
  </si>
  <si>
    <t>Treść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</si>
  <si>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</si>
  <si>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</si>
  <si>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</si>
  <si>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</si>
  <si>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</si>
  <si>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</si>
  <si>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Budowa dodatkowych przykanalików sanitarnych w m. Ostrowite</t>
  </si>
  <si>
    <t>70 000,00</t>
  </si>
  <si>
    <t>Budowa sieci wodociągowej wraz z przykanalikami sanitarnymi do działek połozonych w m. Ostrowite</t>
  </si>
  <si>
    <t>Budowa zjazdów do istniejących przepompowni ścieków</t>
  </si>
  <si>
    <t>Rozbudowa sieci kanalizacyjnej z przykanalikami w m. Tomaszewo</t>
  </si>
  <si>
    <t>01095</t>
  </si>
  <si>
    <t>Pozostała działalność</t>
  </si>
  <si>
    <t>Zagospodarowanie placu w Kosewie</t>
  </si>
  <si>
    <t>600</t>
  </si>
  <si>
    <t>Transport i łączność</t>
  </si>
  <si>
    <t>60014</t>
  </si>
  <si>
    <t>Drogi publiczne powiatowe</t>
  </si>
  <si>
    <t>3 360,00</t>
  </si>
  <si>
    <t>6300</t>
  </si>
  <si>
    <t>Dotacja celowa na pomoc finansową udzielaną między jednostkami samorządu terytorialnego na dofinansowanie własnych zadań inwestycyjnych i zakupów inwestycyjnych</t>
  </si>
  <si>
    <t>Pomoc finansowa dla Powiatu Słupeckiego na przebudowę drogi powiatowej Giewartów- Ostrowite</t>
  </si>
  <si>
    <t>60016</t>
  </si>
  <si>
    <t>Drogi publiczne gminne</t>
  </si>
  <si>
    <t xml:space="preserve">Budowa drogi Lucynowo-Grabina-Milejewo </t>
  </si>
  <si>
    <t>200 000,00</t>
  </si>
  <si>
    <t>Budowa drogi Ostrowite- Jarotki -Izdebno</t>
  </si>
  <si>
    <t>Budowa ulicy Zielonej w Ostrowitem</t>
  </si>
  <si>
    <t>750</t>
  </si>
  <si>
    <t>Administracja publiczna</t>
  </si>
  <si>
    <t>22 800,00</t>
  </si>
  <si>
    <t>75023</t>
  </si>
  <si>
    <t>Urzędy gmin (miast i miast na prawach powiatu)</t>
  </si>
  <si>
    <t>6060</t>
  </si>
  <si>
    <t>Wydatki na zakupy inwestycyjne jednostek budżetowych</t>
  </si>
  <si>
    <t>Zakup komputerów i programów dla Urzędu Gminy</t>
  </si>
  <si>
    <t>15 800,00</t>
  </si>
  <si>
    <t>Zakup mebli do salki konferencyjnej UG</t>
  </si>
  <si>
    <t>7 000,00</t>
  </si>
  <si>
    <t>921</t>
  </si>
  <si>
    <t>Kultura i ochrona dziedzictwa narodowego</t>
  </si>
  <si>
    <t>470 081,00</t>
  </si>
  <si>
    <t>92109</t>
  </si>
  <si>
    <t>Domy i ośrodki kultury, świetlice i kluby</t>
  </si>
  <si>
    <t>Budowa świetlicy wiejskiej w Naprusewie</t>
  </si>
  <si>
    <t>926</t>
  </si>
  <si>
    <t>Kultura fizyczna</t>
  </si>
  <si>
    <t>92601</t>
  </si>
  <si>
    <t>Obiekty sportowe</t>
  </si>
  <si>
    <t>Budowa hali sportowej w Ostrowitem</t>
  </si>
  <si>
    <t>Razem</t>
  </si>
  <si>
    <t>Strona 2 z 2</t>
  </si>
  <si>
    <t>§</t>
  </si>
  <si>
    <t>Plan</t>
  </si>
  <si>
    <t>Wykonanie</t>
  </si>
  <si>
    <t>Wykonanie zadań majątkowych w 2012 r.</t>
  </si>
  <si>
    <t>852</t>
  </si>
  <si>
    <t>Pomoc społeczna</t>
  </si>
  <si>
    <t>85203</t>
  </si>
  <si>
    <t>Ośrodki wsparcia</t>
  </si>
  <si>
    <t>Wykonanie schodów i podjazdu dla osób niepełnosprwnych w SDS Lucynowo</t>
  </si>
  <si>
    <t>1000,00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</si>
</sst>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4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3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3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3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3" xfId="0" applyNumberFormat="1" applyFont="1" applyFill="1" applyBorder="1" applyAlignment="1" applyProtection="1">
      <alignment horizontal="left" vertical="center" wrapText="1"/>
      <protection locked="0"/>
    </xf>
    <xf numFmtId="43" fontId="5" fillId="36" borderId="11" xfId="0" applyNumberFormat="1" applyFont="1" applyFill="1" applyBorder="1" applyAlignment="1" applyProtection="1">
      <alignment horizontal="right" vertical="center" wrapText="1"/>
      <protection locked="0"/>
    </xf>
    <xf numFmtId="43" fontId="5" fillId="36" borderId="13" xfId="0" applyNumberFormat="1" applyFont="1" applyFill="1" applyBorder="1" applyAlignment="1" applyProtection="1">
      <alignment horizontal="right" vertical="center" wrapText="1"/>
      <protection locked="0"/>
    </xf>
    <xf numFmtId="43" fontId="4" fillId="36" borderId="11" xfId="0" applyNumberFormat="1" applyFont="1" applyFill="1" applyBorder="1" applyAlignment="1" applyProtection="1">
      <alignment horizontal="right" vertical="center" wrapText="1"/>
      <protection locked="0"/>
    </xf>
    <xf numFmtId="43" fontId="4" fillId="36" borderId="13" xfId="0" applyNumberFormat="1" applyFont="1" applyFill="1" applyBorder="1" applyAlignment="1" applyProtection="1">
      <alignment horizontal="right" vertical="center" wrapText="1"/>
      <protection locked="0"/>
    </xf>
    <xf numFmtId="4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3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view="pageLayout" workbookViewId="0" topLeftCell="A2">
      <selection activeCell="D11" sqref="D11:E11"/>
    </sheetView>
  </sheetViews>
  <sheetFormatPr defaultColWidth="9.33203125" defaultRowHeight="12.75"/>
  <cols>
    <col min="1" max="1" width="10.16015625" style="0" customWidth="1"/>
    <col min="2" max="2" width="11.33203125" style="0" customWidth="1"/>
    <col min="3" max="3" width="9.33203125" style="0" customWidth="1"/>
    <col min="4" max="4" width="12.66015625" style="0" customWidth="1"/>
    <col min="5" max="5" width="36.66015625" style="0" customWidth="1"/>
    <col min="6" max="6" width="8.83203125" style="0" customWidth="1"/>
    <col min="7" max="7" width="8.5" style="0" customWidth="1"/>
    <col min="8" max="8" width="1.171875" style="0" hidden="1" customWidth="1"/>
    <col min="9" max="9" width="18.33203125" style="0" customWidth="1"/>
  </cols>
  <sheetData>
    <row r="1" spans="1:9" ht="46.5" customHeight="1">
      <c r="A1" s="38"/>
      <c r="B1" s="38"/>
      <c r="C1" s="38"/>
      <c r="D1" s="38"/>
      <c r="E1" s="38"/>
      <c r="F1" s="38"/>
      <c r="G1" s="38"/>
      <c r="H1" s="38"/>
      <c r="I1" s="2"/>
    </row>
    <row r="2" spans="1:9" ht="34.5" customHeight="1">
      <c r="A2" s="19" t="s">
        <v>58</v>
      </c>
      <c r="B2" s="20"/>
      <c r="C2" s="20"/>
      <c r="D2" s="20"/>
      <c r="E2" s="20"/>
      <c r="F2" s="20"/>
      <c r="G2" s="20"/>
      <c r="H2" s="20"/>
      <c r="I2" s="21"/>
    </row>
    <row r="3" spans="1:9" ht="16.5" customHeight="1">
      <c r="A3" s="3" t="s">
        <v>0</v>
      </c>
      <c r="B3" s="3" t="s">
        <v>1</v>
      </c>
      <c r="C3" s="4" t="s">
        <v>55</v>
      </c>
      <c r="D3" s="39" t="s">
        <v>2</v>
      </c>
      <c r="E3" s="39"/>
      <c r="F3" s="39" t="s">
        <v>56</v>
      </c>
      <c r="G3" s="39"/>
      <c r="H3" s="39"/>
      <c r="I3" s="3" t="s">
        <v>57</v>
      </c>
    </row>
    <row r="4" spans="1:9" ht="16.5" customHeight="1">
      <c r="A4" s="5" t="s">
        <v>3</v>
      </c>
      <c r="B4" s="5"/>
      <c r="C4" s="5"/>
      <c r="D4" s="22" t="s">
        <v>4</v>
      </c>
      <c r="E4" s="22"/>
      <c r="F4" s="23">
        <f>SUM(F5+F11)</f>
        <v>281500</v>
      </c>
      <c r="G4" s="23"/>
      <c r="H4" s="23"/>
      <c r="I4" s="8">
        <f>SUM(I5+I11)</f>
        <v>270502.94</v>
      </c>
    </row>
    <row r="5" spans="1:9" ht="16.5" customHeight="1">
      <c r="A5" s="6"/>
      <c r="B5" s="7" t="s">
        <v>5</v>
      </c>
      <c r="C5" s="7"/>
      <c r="D5" s="24" t="s">
        <v>6</v>
      </c>
      <c r="E5" s="24"/>
      <c r="F5" s="25">
        <f>SUM(F6)</f>
        <v>280500</v>
      </c>
      <c r="G5" s="25"/>
      <c r="H5" s="25"/>
      <c r="I5" s="9">
        <f>SUM(I7:I10)</f>
        <v>270472.94</v>
      </c>
    </row>
    <row r="6" spans="1:9" ht="16.5" customHeight="1">
      <c r="A6" s="6"/>
      <c r="B6" s="6"/>
      <c r="C6" s="6" t="s">
        <v>7</v>
      </c>
      <c r="D6" s="17" t="s">
        <v>8</v>
      </c>
      <c r="E6" s="17"/>
      <c r="F6" s="16">
        <v>280500</v>
      </c>
      <c r="G6" s="16"/>
      <c r="H6" s="16"/>
      <c r="I6" s="10">
        <f>SUM(I7:I10)</f>
        <v>270472.94</v>
      </c>
    </row>
    <row r="7" spans="1:9" ht="33" customHeight="1">
      <c r="A7" s="6"/>
      <c r="B7" s="6"/>
      <c r="C7" s="6"/>
      <c r="D7" s="17" t="s">
        <v>9</v>
      </c>
      <c r="E7" s="17"/>
      <c r="F7" s="16" t="s">
        <v>10</v>
      </c>
      <c r="G7" s="16"/>
      <c r="H7" s="16"/>
      <c r="I7" s="10">
        <v>62970.78</v>
      </c>
    </row>
    <row r="8" spans="1:9" ht="48.75" customHeight="1">
      <c r="A8" s="6"/>
      <c r="B8" s="6"/>
      <c r="C8" s="6"/>
      <c r="D8" s="17" t="s">
        <v>11</v>
      </c>
      <c r="E8" s="17"/>
      <c r="F8" s="16" t="s">
        <v>10</v>
      </c>
      <c r="G8" s="16"/>
      <c r="H8" s="16"/>
      <c r="I8" s="10">
        <v>68375.69</v>
      </c>
    </row>
    <row r="9" spans="1:9" ht="32.25" customHeight="1">
      <c r="A9" s="6"/>
      <c r="B9" s="6"/>
      <c r="C9" s="6"/>
      <c r="D9" s="17" t="s">
        <v>12</v>
      </c>
      <c r="E9" s="17"/>
      <c r="F9" s="16">
        <v>58000</v>
      </c>
      <c r="G9" s="16"/>
      <c r="H9" s="16"/>
      <c r="I9" s="10">
        <v>57186.83</v>
      </c>
    </row>
    <row r="10" spans="1:9" ht="32.25" customHeight="1">
      <c r="A10" s="6"/>
      <c r="B10" s="6"/>
      <c r="C10" s="6"/>
      <c r="D10" s="17" t="s">
        <v>13</v>
      </c>
      <c r="E10" s="17"/>
      <c r="F10" s="16">
        <v>82500</v>
      </c>
      <c r="G10" s="16"/>
      <c r="H10" s="16"/>
      <c r="I10" s="10">
        <v>81939.64</v>
      </c>
    </row>
    <row r="11" spans="1:9" ht="16.5" customHeight="1">
      <c r="A11" s="6"/>
      <c r="B11" s="7" t="s">
        <v>14</v>
      </c>
      <c r="C11" s="7"/>
      <c r="D11" s="24" t="s">
        <v>15</v>
      </c>
      <c r="E11" s="24"/>
      <c r="F11" s="25">
        <v>1000</v>
      </c>
      <c r="G11" s="25"/>
      <c r="H11" s="25"/>
      <c r="I11" s="9">
        <f>SUM(I12)</f>
        <v>30</v>
      </c>
    </row>
    <row r="12" spans="1:9" ht="16.5" customHeight="1">
      <c r="A12" s="6"/>
      <c r="B12" s="6"/>
      <c r="C12" s="6" t="s">
        <v>7</v>
      </c>
      <c r="D12" s="17" t="s">
        <v>8</v>
      </c>
      <c r="E12" s="17"/>
      <c r="F12" s="16" t="s">
        <v>64</v>
      </c>
      <c r="G12" s="16"/>
      <c r="H12" s="16"/>
      <c r="I12" s="10">
        <v>30</v>
      </c>
    </row>
    <row r="13" spans="1:9" ht="16.5" customHeight="1">
      <c r="A13" s="6"/>
      <c r="B13" s="6"/>
      <c r="C13" s="6"/>
      <c r="D13" s="17" t="s">
        <v>16</v>
      </c>
      <c r="E13" s="17"/>
      <c r="F13" s="16" t="s">
        <v>64</v>
      </c>
      <c r="G13" s="16"/>
      <c r="H13" s="16"/>
      <c r="I13" s="10">
        <v>30</v>
      </c>
    </row>
    <row r="14" spans="1:9" ht="16.5" customHeight="1">
      <c r="A14" s="5" t="s">
        <v>17</v>
      </c>
      <c r="B14" s="5"/>
      <c r="C14" s="5"/>
      <c r="D14" s="22" t="s">
        <v>18</v>
      </c>
      <c r="E14" s="22"/>
      <c r="F14" s="23">
        <f>SUM(F15+F18)</f>
        <v>1098260</v>
      </c>
      <c r="G14" s="23"/>
      <c r="H14" s="23"/>
      <c r="I14" s="8">
        <f>SUM(I18+I15)</f>
        <v>1072058.35</v>
      </c>
    </row>
    <row r="15" spans="1:9" ht="16.5" customHeight="1">
      <c r="A15" s="6"/>
      <c r="B15" s="7" t="s">
        <v>19</v>
      </c>
      <c r="C15" s="7"/>
      <c r="D15" s="24" t="s">
        <v>20</v>
      </c>
      <c r="E15" s="24"/>
      <c r="F15" s="25" t="s">
        <v>21</v>
      </c>
      <c r="G15" s="25"/>
      <c r="H15" s="25"/>
      <c r="I15" s="9">
        <v>2747.79</v>
      </c>
    </row>
    <row r="16" spans="1:9" ht="72.75" customHeight="1">
      <c r="A16" s="6"/>
      <c r="B16" s="6"/>
      <c r="C16" s="6" t="s">
        <v>22</v>
      </c>
      <c r="D16" s="17" t="s">
        <v>23</v>
      </c>
      <c r="E16" s="17"/>
      <c r="F16" s="16" t="s">
        <v>21</v>
      </c>
      <c r="G16" s="16"/>
      <c r="H16" s="16"/>
      <c r="I16" s="10">
        <v>2747.79</v>
      </c>
    </row>
    <row r="17" spans="1:9" ht="53.25" customHeight="1">
      <c r="A17" s="6"/>
      <c r="B17" s="6"/>
      <c r="C17" s="6"/>
      <c r="D17" s="17" t="s">
        <v>24</v>
      </c>
      <c r="E17" s="17"/>
      <c r="F17" s="16" t="s">
        <v>21</v>
      </c>
      <c r="G17" s="16"/>
      <c r="H17" s="16"/>
      <c r="I17" s="10">
        <v>2747.79</v>
      </c>
    </row>
    <row r="18" spans="1:9" ht="16.5" customHeight="1">
      <c r="A18" s="6"/>
      <c r="B18" s="7" t="s">
        <v>25</v>
      </c>
      <c r="C18" s="7"/>
      <c r="D18" s="24" t="s">
        <v>26</v>
      </c>
      <c r="E18" s="24"/>
      <c r="F18" s="25">
        <v>1094900</v>
      </c>
      <c r="G18" s="25"/>
      <c r="H18" s="25"/>
      <c r="I18" s="9">
        <f>SUM(I20:I22)</f>
        <v>1069310.56</v>
      </c>
    </row>
    <row r="19" spans="1:9" ht="16.5" customHeight="1">
      <c r="A19" s="6"/>
      <c r="B19" s="6"/>
      <c r="C19" s="6" t="s">
        <v>7</v>
      </c>
      <c r="D19" s="17" t="s">
        <v>8</v>
      </c>
      <c r="E19" s="17"/>
      <c r="F19" s="16">
        <v>1094900</v>
      </c>
      <c r="G19" s="16"/>
      <c r="H19" s="16"/>
      <c r="I19" s="10">
        <f>SUM(I20:I22)</f>
        <v>1069310.56</v>
      </c>
    </row>
    <row r="20" spans="1:9" ht="16.5" customHeight="1">
      <c r="A20" s="6"/>
      <c r="B20" s="6"/>
      <c r="C20" s="6"/>
      <c r="D20" s="17" t="s">
        <v>27</v>
      </c>
      <c r="E20" s="17"/>
      <c r="F20" s="16" t="s">
        <v>28</v>
      </c>
      <c r="G20" s="16"/>
      <c r="H20" s="16"/>
      <c r="I20" s="10">
        <v>198254.97</v>
      </c>
    </row>
    <row r="21" spans="1:9" ht="16.5" customHeight="1">
      <c r="A21" s="6"/>
      <c r="B21" s="6"/>
      <c r="C21" s="6"/>
      <c r="D21" s="17" t="s">
        <v>29</v>
      </c>
      <c r="E21" s="17"/>
      <c r="F21" s="16">
        <v>322000</v>
      </c>
      <c r="G21" s="16"/>
      <c r="H21" s="16"/>
      <c r="I21" s="10">
        <v>320798.67</v>
      </c>
    </row>
    <row r="22" spans="1:9" ht="16.5" customHeight="1">
      <c r="A22" s="6"/>
      <c r="B22" s="6"/>
      <c r="C22" s="6"/>
      <c r="D22" s="17" t="s">
        <v>30</v>
      </c>
      <c r="E22" s="17"/>
      <c r="F22" s="16">
        <v>572900</v>
      </c>
      <c r="G22" s="16"/>
      <c r="H22" s="16"/>
      <c r="I22" s="10">
        <v>550256.92</v>
      </c>
    </row>
    <row r="23" spans="1:9" ht="16.5" customHeight="1">
      <c r="A23" s="5" t="s">
        <v>31</v>
      </c>
      <c r="B23" s="5"/>
      <c r="C23" s="5"/>
      <c r="D23" s="22" t="s">
        <v>32</v>
      </c>
      <c r="E23" s="22"/>
      <c r="F23" s="23" t="s">
        <v>33</v>
      </c>
      <c r="G23" s="23"/>
      <c r="H23" s="23"/>
      <c r="I23" s="8">
        <f>SUM(I24)</f>
        <v>22734.760000000002</v>
      </c>
    </row>
    <row r="24" spans="1:9" ht="16.5" customHeight="1">
      <c r="A24" s="6"/>
      <c r="B24" s="7" t="s">
        <v>34</v>
      </c>
      <c r="C24" s="7"/>
      <c r="D24" s="24" t="s">
        <v>35</v>
      </c>
      <c r="E24" s="24"/>
      <c r="F24" s="25" t="s">
        <v>33</v>
      </c>
      <c r="G24" s="25"/>
      <c r="H24" s="25"/>
      <c r="I24" s="9">
        <f>SUM(I25:I27)</f>
        <v>22734.760000000002</v>
      </c>
    </row>
    <row r="25" spans="1:9" ht="16.5" customHeight="1">
      <c r="A25" s="6"/>
      <c r="B25" s="6"/>
      <c r="C25" s="6" t="s">
        <v>36</v>
      </c>
      <c r="D25" s="17" t="s">
        <v>37</v>
      </c>
      <c r="E25" s="17"/>
      <c r="F25" s="16" t="s">
        <v>33</v>
      </c>
      <c r="G25" s="16"/>
      <c r="H25" s="16"/>
      <c r="I25" s="10">
        <v>0</v>
      </c>
    </row>
    <row r="26" spans="1:9" ht="34.5" customHeight="1">
      <c r="A26" s="6"/>
      <c r="B26" s="6"/>
      <c r="C26" s="6"/>
      <c r="D26" s="17" t="s">
        <v>38</v>
      </c>
      <c r="E26" s="17"/>
      <c r="F26" s="16" t="s">
        <v>39</v>
      </c>
      <c r="G26" s="16"/>
      <c r="H26" s="16"/>
      <c r="I26" s="10">
        <v>15760.66</v>
      </c>
    </row>
    <row r="27" spans="1:9" ht="16.5" customHeight="1">
      <c r="A27" s="6"/>
      <c r="B27" s="6"/>
      <c r="C27" s="6"/>
      <c r="D27" s="17" t="s">
        <v>40</v>
      </c>
      <c r="E27" s="17"/>
      <c r="F27" s="16" t="s">
        <v>41</v>
      </c>
      <c r="G27" s="16"/>
      <c r="H27" s="16"/>
      <c r="I27" s="10">
        <v>6974.1</v>
      </c>
    </row>
    <row r="28" spans="1:9" ht="16.5" customHeight="1">
      <c r="A28" s="13" t="s">
        <v>59</v>
      </c>
      <c r="B28" s="13"/>
      <c r="C28" s="13"/>
      <c r="D28" s="26" t="s">
        <v>60</v>
      </c>
      <c r="E28" s="27"/>
      <c r="F28" s="30">
        <v>41461</v>
      </c>
      <c r="G28" s="31"/>
      <c r="H28" s="14"/>
      <c r="I28" s="14">
        <v>41112.52</v>
      </c>
    </row>
    <row r="29" spans="1:9" ht="16.5" customHeight="1">
      <c r="A29" s="6"/>
      <c r="B29" s="11" t="s">
        <v>61</v>
      </c>
      <c r="C29" s="11"/>
      <c r="D29" s="28" t="s">
        <v>62</v>
      </c>
      <c r="E29" s="29"/>
      <c r="F29" s="32">
        <v>41461</v>
      </c>
      <c r="G29" s="33"/>
      <c r="H29" s="12"/>
      <c r="I29" s="12">
        <v>41112.52</v>
      </c>
    </row>
    <row r="30" spans="1:9" ht="16.5" customHeight="1">
      <c r="A30" s="6"/>
      <c r="B30" s="6"/>
      <c r="C30" s="6" t="s">
        <v>7</v>
      </c>
      <c r="D30" s="17" t="s">
        <v>8</v>
      </c>
      <c r="E30" s="17"/>
      <c r="F30" s="34">
        <v>41461</v>
      </c>
      <c r="G30" s="35"/>
      <c r="H30" s="10"/>
      <c r="I30" s="10">
        <v>41112.52</v>
      </c>
    </row>
    <row r="31" spans="1:9" ht="33" customHeight="1">
      <c r="A31" s="6"/>
      <c r="B31" s="6"/>
      <c r="C31" s="6"/>
      <c r="D31" s="36" t="s">
        <v>63</v>
      </c>
      <c r="E31" s="37"/>
      <c r="F31" s="34">
        <v>41461</v>
      </c>
      <c r="G31" s="35"/>
      <c r="H31" s="10"/>
      <c r="I31" s="10">
        <v>41112.52</v>
      </c>
    </row>
    <row r="32" spans="1:9" ht="16.5" customHeight="1">
      <c r="A32" s="5" t="s">
        <v>42</v>
      </c>
      <c r="B32" s="5"/>
      <c r="C32" s="5"/>
      <c r="D32" s="22" t="s">
        <v>43</v>
      </c>
      <c r="E32" s="22"/>
      <c r="F32" s="23" t="s">
        <v>44</v>
      </c>
      <c r="G32" s="23"/>
      <c r="H32" s="23"/>
      <c r="I32" s="8">
        <f>SUM(I35)</f>
        <v>209513.13</v>
      </c>
    </row>
    <row r="33" spans="1:9" ht="16.5" customHeight="1">
      <c r="A33" s="6"/>
      <c r="B33" s="7" t="s">
        <v>45</v>
      </c>
      <c r="C33" s="7"/>
      <c r="D33" s="24" t="s">
        <v>46</v>
      </c>
      <c r="E33" s="24"/>
      <c r="F33" s="25" t="s">
        <v>44</v>
      </c>
      <c r="G33" s="25"/>
      <c r="H33" s="25"/>
      <c r="I33" s="9">
        <v>0</v>
      </c>
    </row>
    <row r="34" spans="1:9" ht="16.5" customHeight="1">
      <c r="A34" s="6"/>
      <c r="B34" s="6"/>
      <c r="C34" s="6" t="s">
        <v>7</v>
      </c>
      <c r="D34" s="17" t="s">
        <v>8</v>
      </c>
      <c r="E34" s="17"/>
      <c r="F34" s="16" t="s">
        <v>44</v>
      </c>
      <c r="G34" s="16"/>
      <c r="H34" s="16"/>
      <c r="I34" s="10">
        <v>0</v>
      </c>
    </row>
    <row r="35" spans="1:9" ht="16.5" customHeight="1">
      <c r="A35" s="6"/>
      <c r="B35" s="6"/>
      <c r="C35" s="6"/>
      <c r="D35" s="17" t="s">
        <v>47</v>
      </c>
      <c r="E35" s="17"/>
      <c r="F35" s="16" t="s">
        <v>44</v>
      </c>
      <c r="G35" s="16"/>
      <c r="H35" s="16"/>
      <c r="I35" s="10">
        <v>209513.13</v>
      </c>
    </row>
    <row r="36" spans="1:9" ht="16.5" customHeight="1">
      <c r="A36" s="5" t="s">
        <v>48</v>
      </c>
      <c r="B36" s="5"/>
      <c r="C36" s="5"/>
      <c r="D36" s="22" t="s">
        <v>49</v>
      </c>
      <c r="E36" s="22"/>
      <c r="F36" s="23">
        <v>1709590</v>
      </c>
      <c r="G36" s="23"/>
      <c r="H36" s="23"/>
      <c r="I36" s="8">
        <v>1187229.62</v>
      </c>
    </row>
    <row r="37" spans="1:9" ht="16.5" customHeight="1">
      <c r="A37" s="6"/>
      <c r="B37" s="7" t="s">
        <v>50</v>
      </c>
      <c r="C37" s="7"/>
      <c r="D37" s="24" t="s">
        <v>51</v>
      </c>
      <c r="E37" s="24"/>
      <c r="F37" s="25">
        <v>1709590</v>
      </c>
      <c r="G37" s="25"/>
      <c r="H37" s="25"/>
      <c r="I37" s="9">
        <v>1187229.62</v>
      </c>
    </row>
    <row r="38" spans="1:9" ht="16.5" customHeight="1">
      <c r="A38" s="6"/>
      <c r="B38" s="6"/>
      <c r="C38" s="6" t="s">
        <v>7</v>
      </c>
      <c r="D38" s="17" t="s">
        <v>8</v>
      </c>
      <c r="E38" s="17"/>
      <c r="F38" s="16">
        <v>1709590</v>
      </c>
      <c r="G38" s="16"/>
      <c r="H38" s="16"/>
      <c r="I38" s="10">
        <v>0</v>
      </c>
    </row>
    <row r="39" spans="1:9" ht="16.5" customHeight="1">
      <c r="A39" s="6"/>
      <c r="B39" s="6"/>
      <c r="C39" s="6"/>
      <c r="D39" s="17" t="s">
        <v>52</v>
      </c>
      <c r="E39" s="17"/>
      <c r="F39" s="16">
        <v>1709590</v>
      </c>
      <c r="G39" s="16"/>
      <c r="H39" s="16"/>
      <c r="I39" s="10">
        <v>1187229.62</v>
      </c>
    </row>
    <row r="40" spans="1:9" ht="16.5" customHeight="1">
      <c r="A40" s="15" t="s">
        <v>53</v>
      </c>
      <c r="B40" s="15"/>
      <c r="C40" s="15"/>
      <c r="D40" s="15"/>
      <c r="E40" s="15"/>
      <c r="F40" s="16">
        <f>SUM(F4+F14+F23+F28+F32+F36)</f>
        <v>3623692</v>
      </c>
      <c r="G40" s="16"/>
      <c r="H40" s="16"/>
      <c r="I40" s="10">
        <f>SUM(I4+I14+I23+I28+I32+I36)</f>
        <v>2803151.3200000003</v>
      </c>
    </row>
    <row r="41" spans="1:8" ht="366.75" customHeight="1">
      <c r="A41" s="18"/>
      <c r="B41" s="18"/>
      <c r="C41" s="18"/>
      <c r="D41" s="18"/>
      <c r="E41" s="18"/>
      <c r="F41" s="18"/>
      <c r="G41" s="18"/>
      <c r="H41" s="18"/>
    </row>
    <row r="42" spans="1:8" ht="366.75" customHeight="1">
      <c r="A42" s="18"/>
      <c r="B42" s="18"/>
      <c r="C42" s="18"/>
      <c r="D42" s="18"/>
      <c r="E42" s="18"/>
      <c r="F42" s="18"/>
      <c r="G42" s="18"/>
      <c r="H42" s="18"/>
    </row>
    <row r="43" spans="1:7" ht="11.25" customHeight="1">
      <c r="A43" s="18"/>
      <c r="B43" s="18"/>
      <c r="C43" s="18"/>
      <c r="D43" s="18"/>
      <c r="E43" s="18"/>
      <c r="F43" s="18"/>
      <c r="G43" s="1" t="s">
        <v>54</v>
      </c>
    </row>
  </sheetData>
  <sheetProtection/>
  <mergeCells count="81">
    <mergeCell ref="A1:H1"/>
    <mergeCell ref="D3:E3"/>
    <mergeCell ref="F3:H3"/>
    <mergeCell ref="D4:E4"/>
    <mergeCell ref="F4:H4"/>
    <mergeCell ref="D5:E5"/>
    <mergeCell ref="F5:H5"/>
    <mergeCell ref="D6:E6"/>
    <mergeCell ref="F6:H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21:E21"/>
    <mergeCell ref="F21:H21"/>
    <mergeCell ref="D22:E22"/>
    <mergeCell ref="F22:H22"/>
    <mergeCell ref="D18:E18"/>
    <mergeCell ref="F18:H18"/>
    <mergeCell ref="D19:E19"/>
    <mergeCell ref="F19:H19"/>
    <mergeCell ref="D20:E20"/>
    <mergeCell ref="F20:H20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31:E31"/>
    <mergeCell ref="F31:G31"/>
    <mergeCell ref="D28:E28"/>
    <mergeCell ref="D29:E29"/>
    <mergeCell ref="D30:E30"/>
    <mergeCell ref="F28:G28"/>
    <mergeCell ref="F29:G29"/>
    <mergeCell ref="F30:G30"/>
    <mergeCell ref="D32:E32"/>
    <mergeCell ref="F32:H32"/>
    <mergeCell ref="D33:E33"/>
    <mergeCell ref="F33:H33"/>
    <mergeCell ref="D34:E34"/>
    <mergeCell ref="F34:H34"/>
    <mergeCell ref="A43:F43"/>
    <mergeCell ref="A2:I2"/>
    <mergeCell ref="D39:E39"/>
    <mergeCell ref="F39:H39"/>
    <mergeCell ref="D35:E35"/>
    <mergeCell ref="F35:H35"/>
    <mergeCell ref="D36:E36"/>
    <mergeCell ref="F36:H36"/>
    <mergeCell ref="D37:E37"/>
    <mergeCell ref="F37:H37"/>
    <mergeCell ref="A40:E40"/>
    <mergeCell ref="F40:H40"/>
    <mergeCell ref="D38:E38"/>
    <mergeCell ref="F38:H38"/>
    <mergeCell ref="A41:H41"/>
    <mergeCell ref="A42:H42"/>
  </mergeCells>
  <printOptions/>
  <pageMargins left="0.5511811023622047" right="0" top="0.98425196850393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Paulinska.Elzbieta</cp:lastModifiedBy>
  <cp:lastPrinted>2012-08-08T11:29:13Z</cp:lastPrinted>
  <dcterms:created xsi:type="dcterms:W3CDTF">2012-08-08T11:00:27Z</dcterms:created>
  <dcterms:modified xsi:type="dcterms:W3CDTF">2013-03-13T13:53:58Z</dcterms:modified>
  <cp:category/>
  <cp:version/>
  <cp:contentType/>
  <cp:contentStatus/>
</cp:coreProperties>
</file>